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codeName="ThisWorkbook" defaultThemeVersion="124226"/>
  <bookViews>
    <workbookView xWindow="-120" yWindow="-120" windowWidth="21840" windowHeight="13740" tabRatio="856"/>
  </bookViews>
  <sheets>
    <sheet name="表紙" sheetId="52" r:id="rId1"/>
    <sheet name="提案書提出資料一覧表" sheetId="94" r:id="rId2"/>
    <sheet name="様式第1号" sheetId="1" r:id="rId3"/>
    <sheet name="様式第11号-2" sheetId="68" r:id="rId4"/>
    <sheet name="様式第14号（別紙1）" sheetId="36" r:id="rId5"/>
    <sheet name="様式第14号（別紙2）" sheetId="37" r:id="rId6"/>
    <sheet name="様式第14号（別紙3）" sheetId="38" r:id="rId7"/>
    <sheet name="様式15号-1-9（別紙1）" sheetId="4" r:id="rId8"/>
    <sheet name="様式第16号-1-1（別紙1） (正本用)" sheetId="96" r:id="rId9"/>
    <sheet name="様式第16号-1-1（別紙1）（副本用）" sheetId="10" r:id="rId10"/>
    <sheet name="様式第16号-1-1（別紙2）" sheetId="95" r:id="rId11"/>
    <sheet name="様式第16号-1-1（別紙3）" sheetId="67" r:id="rId12"/>
    <sheet name="様式第16号-1-1（別紙4）" sheetId="12" r:id="rId13"/>
    <sheet name="様式第16号-1-1（別紙5）" sheetId="13" r:id="rId14"/>
    <sheet name="様式第16号-1-1（別紙6）" sheetId="99" r:id="rId15"/>
    <sheet name="様式第16号-2-2（別紙1）" sheetId="14" r:id="rId16"/>
    <sheet name="様式第16号-2-4（別紙1）" sheetId="91" r:id="rId17"/>
    <sheet name="様式第18号-1" sheetId="100" r:id="rId18"/>
    <sheet name="様式第18号-2" sheetId="101" r:id="rId19"/>
    <sheet name="様式第18号-3" sheetId="102" r:id="rId20"/>
    <sheet name="様式第18号-4" sheetId="103" r:id="rId21"/>
  </sheets>
  <definedNames>
    <definedName name="_Order1" hidden="1">0</definedName>
    <definedName name="anscount" hidden="1">1</definedName>
    <definedName name="OLE_LINK19" localSheetId="19">'様式第18号-3'!$B$2</definedName>
    <definedName name="OLE_LINK19" localSheetId="20">'様式第18号-4'!$B$2</definedName>
    <definedName name="_xlnm.Print_Area" localSheetId="1">提案書提出資料一覧表!$B$3:$G$81</definedName>
    <definedName name="_xlnm.Print_Area" localSheetId="0">表紙!$B$1:$H$26</definedName>
    <definedName name="_xlnm.Print_Area" localSheetId="7">'様式15号-1-9（別紙1）'!$B$1:$H$51</definedName>
    <definedName name="_xlnm.Print_Area" localSheetId="3">'様式第11号-2'!$B$2:$I$35</definedName>
    <definedName name="_xlnm.Print_Area" localSheetId="4">'様式第14号（別紙1）'!$B$1:$K$25</definedName>
    <definedName name="_xlnm.Print_Area" localSheetId="5">'様式第14号（別紙2）'!$A$1:$I$21</definedName>
    <definedName name="_xlnm.Print_Area" localSheetId="6">'様式第14号（別紙3）'!$B$1:$R$32</definedName>
    <definedName name="_xlnm.Print_Area" localSheetId="8">'様式第16号-1-1（別紙1） (正本用)'!$A$1:$AC$72</definedName>
    <definedName name="_xlnm.Print_Area" localSheetId="9">'様式第16号-1-1（別紙1）（副本用）'!$A$1:$AC$65</definedName>
    <definedName name="_xlnm.Print_Area" localSheetId="10">'様式第16号-1-1（別紙2）'!$A$1:$G$25</definedName>
    <definedName name="_xlnm.Print_Area" localSheetId="11">'様式第16号-1-1（別紙3）'!$A$1:$AC$21</definedName>
    <definedName name="_xlnm.Print_Area" localSheetId="12">'様式第16号-1-1（別紙4）'!$B$1:$J$30</definedName>
    <definedName name="_xlnm.Print_Area" localSheetId="13">'様式第16号-1-1（別紙5）'!$A$1:$AB$24</definedName>
    <definedName name="_xlnm.Print_Area" localSheetId="14">'様式第16号-1-1（別紙6）'!$A$1:$H$24</definedName>
    <definedName name="_xlnm.Print_Area" localSheetId="15">'様式第16号-2-2（別紙1）'!$B$1:$J$37</definedName>
    <definedName name="_xlnm.Print_Area" localSheetId="16">'様式第16号-2-4（別紙1）'!$B$1:$L$32</definedName>
    <definedName name="_xlnm.Print_Area" localSheetId="17">'様式第18号-1'!$A$1:$X$47</definedName>
    <definedName name="_xlnm.Print_Area" localSheetId="18">'様式第18号-2'!$A$1:$O$46</definedName>
    <definedName name="_xlnm.Print_Area" localSheetId="19">'様式第18号-3'!$A$1:$K$45</definedName>
    <definedName name="_xlnm.Print_Area" localSheetId="20">'様式第18号-4'!$A$1:$H$22</definedName>
    <definedName name="_xlnm.Print_Area" localSheetId="2">様式第1号!$B$1:$I$69</definedName>
    <definedName name="_xlnm.Print_Titles" localSheetId="7">'様式15号-1-9（別紙1）'!$1:$4</definedName>
    <definedName name="_xlnm.Print_Titles" localSheetId="10">'様式第16号-1-1（別紙2）'!$1:$4</definedName>
    <definedName name="_xlnm.Print_Titles" localSheetId="13">'様式第16号-1-1（別紙5）'!$1:$5</definedName>
    <definedName name="Z_084AE120_92E3_11D5_B1AB_00A0C9E26D76_.wvu.PrintArea" localSheetId="8" hidden="1">'様式第16号-1-1（別紙1） (正本用)'!$B$1:$AC$54</definedName>
    <definedName name="Z_084AE120_92E3_11D5_B1AB_00A0C9E26D76_.wvu.PrintArea" localSheetId="9" hidden="1">'様式第16号-1-1（別紙1）（副本用）'!$B$1:$AC$54</definedName>
    <definedName name="Z_084AE120_92E3_11D5_B1AB_00A0C9E26D76_.wvu.Rows" localSheetId="8" hidden="1">'様式第16号-1-1（別紙1） (正本用)'!#REF!</definedName>
    <definedName name="Z_084AE120_92E3_11D5_B1AB_00A0C9E26D76_.wvu.Rows" localSheetId="9" hidden="1">'様式第16号-1-1（別紙1）（副本用）'!#REF!</definedName>
    <definedName name="Z_742D71E0_95CC_11D5_947E_004026A90764_.wvu.PrintArea" localSheetId="8" hidden="1">'様式第16号-1-1（別紙1） (正本用)'!$B$1:$AC$54</definedName>
    <definedName name="Z_742D71E0_95CC_11D5_947E_004026A90764_.wvu.PrintArea" localSheetId="9" hidden="1">'様式第16号-1-1（別紙1）（副本用）'!$B$1:$AC$54</definedName>
    <definedName name="Z_742D71E0_95CC_11D5_947E_004026A90764_.wvu.Rows" localSheetId="8" hidden="1">'様式第16号-1-1（別紙1） (正本用)'!#REF!</definedName>
    <definedName name="Z_742D71E0_95CC_11D5_947E_004026A90764_.wvu.Rows" localSheetId="9" hidden="1">'様式第16号-1-1（別紙1）（副本用）'!#REF!</definedName>
    <definedName name="Z_DB0B5780_957A_11D5_B6B0_0000F4971045_.wvu.PrintArea" localSheetId="8" hidden="1">'様式第16号-1-1（別紙1） (正本用)'!$B$1:$AC$54</definedName>
    <definedName name="Z_DB0B5780_957A_11D5_B6B0_0000F4971045_.wvu.PrintArea" localSheetId="9" hidden="1">'様式第16号-1-1（別紙1）（副本用）'!$B$1:$AC$54</definedName>
    <definedName name="Z_DB0B5780_957A_11D5_B6B0_0000F4971045_.wvu.Rows" localSheetId="8" hidden="1">'様式第16号-1-1（別紙1） (正本用)'!#REF!</definedName>
    <definedName name="Z_DB0B5780_957A_11D5_B6B0_0000F4971045_.wvu.Rows" localSheetId="9" hidden="1">'様式第16号-1-1（別紙1）（副本用）'!#REF!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5" i="103" l="1"/>
  <c r="D6" i="103" s="1"/>
  <c r="D7" i="103" s="1"/>
  <c r="D8" i="103" s="1"/>
  <c r="D9" i="103" s="1"/>
  <c r="D10" i="103" s="1"/>
  <c r="D11" i="103" s="1"/>
  <c r="D12" i="103" s="1"/>
  <c r="D13" i="103" s="1"/>
  <c r="D14" i="103" s="1"/>
  <c r="D15" i="103" s="1"/>
  <c r="D16" i="103" s="1"/>
  <c r="D8" i="101"/>
  <c r="D9" i="101" s="1"/>
  <c r="D10" i="101" s="1"/>
  <c r="D11" i="101" s="1"/>
  <c r="D12" i="101" s="1"/>
  <c r="D13" i="101" s="1"/>
  <c r="D14" i="101" s="1"/>
  <c r="D15" i="101" s="1"/>
  <c r="D16" i="101" s="1"/>
  <c r="D17" i="101" s="1"/>
  <c r="D18" i="101" s="1"/>
  <c r="D19" i="101" s="1"/>
  <c r="D20" i="101" s="1"/>
  <c r="D21" i="101" s="1"/>
  <c r="D22" i="101" s="1"/>
  <c r="D23" i="101" s="1"/>
  <c r="D24" i="101" s="1"/>
  <c r="D25" i="101" s="1"/>
  <c r="D26" i="101" s="1"/>
  <c r="D27" i="101" s="1"/>
  <c r="D28" i="101" s="1"/>
  <c r="D29" i="101" s="1"/>
  <c r="D30" i="101" s="1"/>
  <c r="D31" i="101" s="1"/>
  <c r="D32" i="101" s="1"/>
  <c r="D33" i="101" s="1"/>
  <c r="D34" i="101" s="1"/>
  <c r="D35" i="101" s="1"/>
  <c r="D36" i="101" s="1"/>
  <c r="D37" i="101" s="1"/>
  <c r="D38" i="101" s="1"/>
  <c r="D39" i="101" s="1"/>
  <c r="D40" i="101" s="1"/>
  <c r="D41" i="101" s="1"/>
  <c r="D42" i="101" s="1"/>
  <c r="D43" i="101" s="1"/>
  <c r="D7" i="101"/>
  <c r="D7" i="100"/>
  <c r="D8" i="100" s="1"/>
  <c r="D9" i="100" s="1"/>
  <c r="D10" i="100" s="1"/>
  <c r="D11" i="100" s="1"/>
  <c r="D12" i="100" s="1"/>
  <c r="D13" i="100" s="1"/>
  <c r="D14" i="100" s="1"/>
  <c r="D15" i="100" s="1"/>
  <c r="D16" i="100" s="1"/>
  <c r="D17" i="100" s="1"/>
  <c r="D18" i="100" s="1"/>
  <c r="D19" i="100" s="1"/>
  <c r="D20" i="100" s="1"/>
  <c r="D21" i="100" s="1"/>
  <c r="D22" i="100" s="1"/>
  <c r="D23" i="100" s="1"/>
  <c r="D24" i="100" s="1"/>
  <c r="D25" i="100" s="1"/>
  <c r="D26" i="100" s="1"/>
  <c r="D27" i="100" s="1"/>
  <c r="D28" i="100" s="1"/>
  <c r="D29" i="100" s="1"/>
  <c r="D30" i="100" s="1"/>
  <c r="D31" i="100" s="1"/>
  <c r="D32" i="100" s="1"/>
  <c r="D33" i="100" s="1"/>
  <c r="D34" i="100" s="1"/>
  <c r="D35" i="100" s="1"/>
  <c r="D36" i="100" s="1"/>
  <c r="D37" i="100" s="1"/>
  <c r="D38" i="100" s="1"/>
  <c r="D39" i="100" s="1"/>
  <c r="D40" i="100" s="1"/>
  <c r="D41" i="100" s="1"/>
  <c r="D42" i="100" s="1"/>
  <c r="D43" i="100" s="1"/>
  <c r="G7" i="67" l="1"/>
  <c r="AA7" i="67"/>
  <c r="X7" i="67"/>
  <c r="Y7" i="67"/>
  <c r="Z7" i="67"/>
  <c r="W7" i="67"/>
  <c r="V8" i="67" l="1"/>
  <c r="V9" i="67" s="1"/>
  <c r="W8" i="67"/>
  <c r="W9" i="67" s="1"/>
  <c r="X8" i="67"/>
  <c r="X9" i="67" s="1"/>
  <c r="P8" i="67"/>
  <c r="P9" i="67" s="1"/>
  <c r="Q8" i="67"/>
  <c r="Q9" i="67" s="1"/>
  <c r="R8" i="67"/>
  <c r="R9" i="67" s="1"/>
  <c r="S8" i="67"/>
  <c r="S9" i="67" s="1"/>
  <c r="J8" i="67"/>
  <c r="J9" i="67" s="1"/>
  <c r="K8" i="67"/>
  <c r="K9" i="67" s="1"/>
  <c r="L8" i="67"/>
  <c r="L9" i="67" s="1"/>
  <c r="AA8" i="67"/>
  <c r="AA9" i="67" s="1"/>
  <c r="F8" i="95"/>
  <c r="I60" i="96"/>
  <c r="R21" i="38"/>
  <c r="R20" i="38"/>
  <c r="R22" i="38" s="1"/>
  <c r="R19" i="38"/>
  <c r="J12" i="38"/>
  <c r="J13" i="38" s="1"/>
  <c r="I12" i="38"/>
  <c r="H12" i="38"/>
  <c r="H13" i="38" s="1"/>
  <c r="H13" i="37"/>
  <c r="H12" i="37"/>
  <c r="I15" i="36"/>
  <c r="I16" i="36" s="1"/>
  <c r="H15" i="36"/>
  <c r="H16" i="36" s="1"/>
  <c r="G15" i="36"/>
  <c r="G16" i="36" s="1"/>
  <c r="J14" i="36"/>
  <c r="J13" i="36"/>
  <c r="J12" i="36"/>
  <c r="J11" i="36"/>
  <c r="J10" i="36"/>
  <c r="J9" i="36"/>
  <c r="J8" i="36"/>
  <c r="J7" i="36"/>
  <c r="AA7" i="13"/>
  <c r="Y12" i="13"/>
  <c r="Z8" i="67"/>
  <c r="Z9" i="67" s="1"/>
  <c r="AB12" i="96"/>
  <c r="AB10" i="96" s="1"/>
  <c r="AB9" i="96" s="1"/>
  <c r="AB16" i="96"/>
  <c r="AB15" i="96" s="1"/>
  <c r="AB20" i="96"/>
  <c r="AB23" i="96" s="1"/>
  <c r="AB25" i="96"/>
  <c r="AB12" i="10"/>
  <c r="AB10" i="10" s="1"/>
  <c r="AB9" i="10" s="1"/>
  <c r="AB16" i="10"/>
  <c r="AB15" i="10" s="1"/>
  <c r="AB20" i="10"/>
  <c r="AB23" i="10" s="1"/>
  <c r="AB25" i="10"/>
  <c r="F12" i="13"/>
  <c r="G12" i="99"/>
  <c r="F12" i="99"/>
  <c r="K22" i="38"/>
  <c r="K23" i="38" s="1"/>
  <c r="K12" i="38"/>
  <c r="K13" i="38" s="1"/>
  <c r="AC45" i="96"/>
  <c r="AC44" i="96"/>
  <c r="AC43" i="96"/>
  <c r="AC42" i="96"/>
  <c r="AC41" i="96"/>
  <c r="AC40" i="96"/>
  <c r="AC39" i="96"/>
  <c r="AC38" i="96"/>
  <c r="AC37" i="96"/>
  <c r="AC36" i="96"/>
  <c r="AC35" i="96"/>
  <c r="AC34" i="96"/>
  <c r="AC27" i="96"/>
  <c r="AC26" i="96"/>
  <c r="AA25" i="96"/>
  <c r="Z25" i="96"/>
  <c r="Y25" i="96"/>
  <c r="X25" i="96"/>
  <c r="W25" i="96"/>
  <c r="V25" i="96"/>
  <c r="U25" i="96"/>
  <c r="T25" i="96"/>
  <c r="S25" i="96"/>
  <c r="R25" i="96"/>
  <c r="Q25" i="96"/>
  <c r="P25" i="96"/>
  <c r="O25" i="96"/>
  <c r="N25" i="96"/>
  <c r="M25" i="96"/>
  <c r="L25" i="96"/>
  <c r="K25" i="96"/>
  <c r="J25" i="96"/>
  <c r="I25" i="96"/>
  <c r="H25" i="96"/>
  <c r="G25" i="96"/>
  <c r="F25" i="96"/>
  <c r="AC22" i="96"/>
  <c r="AC21" i="96"/>
  <c r="AA20" i="96"/>
  <c r="AA23" i="96" s="1"/>
  <c r="Z20" i="96"/>
  <c r="Z23" i="96" s="1"/>
  <c r="Y20" i="96"/>
  <c r="Y23" i="96"/>
  <c r="X20" i="96"/>
  <c r="X23" i="96" s="1"/>
  <c r="W20" i="96"/>
  <c r="W23" i="96" s="1"/>
  <c r="V20" i="96"/>
  <c r="V23" i="96" s="1"/>
  <c r="U20" i="96"/>
  <c r="U23" i="96" s="1"/>
  <c r="T20" i="96"/>
  <c r="T23" i="96" s="1"/>
  <c r="S20" i="96"/>
  <c r="S23" i="96" s="1"/>
  <c r="R20" i="96"/>
  <c r="R23" i="96" s="1"/>
  <c r="Q20" i="96"/>
  <c r="Q23" i="96"/>
  <c r="P20" i="96"/>
  <c r="P23" i="96" s="1"/>
  <c r="O20" i="96"/>
  <c r="O23" i="96" s="1"/>
  <c r="N20" i="96"/>
  <c r="N23" i="96" s="1"/>
  <c r="M20" i="96"/>
  <c r="M23" i="96"/>
  <c r="L20" i="96"/>
  <c r="L23" i="96" s="1"/>
  <c r="K20" i="96"/>
  <c r="K23" i="96" s="1"/>
  <c r="J20" i="96"/>
  <c r="J23" i="96" s="1"/>
  <c r="I20" i="96"/>
  <c r="I23" i="96" s="1"/>
  <c r="H20" i="96"/>
  <c r="H23" i="96" s="1"/>
  <c r="G20" i="96"/>
  <c r="G23" i="96" s="1"/>
  <c r="F20" i="96"/>
  <c r="F23" i="96"/>
  <c r="AC18" i="96"/>
  <c r="AC17" i="96"/>
  <c r="AA16" i="96"/>
  <c r="AA15" i="96" s="1"/>
  <c r="Z16" i="96"/>
  <c r="Z15" i="96" s="1"/>
  <c r="Y16" i="96"/>
  <c r="X16" i="96"/>
  <c r="X15" i="96" s="1"/>
  <c r="W16" i="96"/>
  <c r="W15" i="96" s="1"/>
  <c r="V16" i="96"/>
  <c r="V15" i="96" s="1"/>
  <c r="U16" i="96"/>
  <c r="U15" i="96" s="1"/>
  <c r="T16" i="96"/>
  <c r="T15" i="96" s="1"/>
  <c r="S16" i="96"/>
  <c r="S15" i="96" s="1"/>
  <c r="R16" i="96"/>
  <c r="R15" i="96" s="1"/>
  <c r="Q16" i="96"/>
  <c r="P16" i="96"/>
  <c r="P15" i="96" s="1"/>
  <c r="O16" i="96"/>
  <c r="O15" i="96" s="1"/>
  <c r="N16" i="96"/>
  <c r="N15" i="96" s="1"/>
  <c r="M16" i="96"/>
  <c r="L16" i="96"/>
  <c r="L15" i="96" s="1"/>
  <c r="K16" i="96"/>
  <c r="K15" i="96" s="1"/>
  <c r="J16" i="96"/>
  <c r="J15" i="96" s="1"/>
  <c r="I16" i="96"/>
  <c r="I15" i="96" s="1"/>
  <c r="H16" i="96"/>
  <c r="H15" i="96" s="1"/>
  <c r="G16" i="96"/>
  <c r="G15" i="96" s="1"/>
  <c r="F16" i="96"/>
  <c r="Y15" i="96"/>
  <c r="Q15" i="96"/>
  <c r="M15" i="96"/>
  <c r="AC14" i="96"/>
  <c r="AC13" i="96"/>
  <c r="AA12" i="96"/>
  <c r="Z12" i="96"/>
  <c r="Z10" i="96" s="1"/>
  <c r="Z9" i="96" s="1"/>
  <c r="Z19" i="96" s="1"/>
  <c r="Y12" i="96"/>
  <c r="Y10" i="96" s="1"/>
  <c r="Y9" i="96" s="1"/>
  <c r="Y19" i="96" s="1"/>
  <c r="Y24" i="96" s="1"/>
  <c r="Y28" i="96" s="1"/>
  <c r="X12" i="96"/>
  <c r="X10" i="96"/>
  <c r="X9" i="96" s="1"/>
  <c r="W12" i="96"/>
  <c r="W10" i="96" s="1"/>
  <c r="W9" i="96" s="1"/>
  <c r="W19" i="96" s="1"/>
  <c r="V12" i="96"/>
  <c r="U12" i="96"/>
  <c r="U10" i="96" s="1"/>
  <c r="U9" i="96" s="1"/>
  <c r="T12" i="96"/>
  <c r="T10" i="96" s="1"/>
  <c r="T9" i="96" s="1"/>
  <c r="S12" i="96"/>
  <c r="S10" i="96" s="1"/>
  <c r="S9" i="96" s="1"/>
  <c r="S19" i="96" s="1"/>
  <c r="R12" i="96"/>
  <c r="Q12" i="96"/>
  <c r="P12" i="96"/>
  <c r="P10" i="96"/>
  <c r="P9" i="96" s="1"/>
  <c r="O12" i="96"/>
  <c r="O10" i="96" s="1"/>
  <c r="O9" i="96" s="1"/>
  <c r="O19" i="96" s="1"/>
  <c r="N12" i="96"/>
  <c r="M12" i="96"/>
  <c r="M10" i="96" s="1"/>
  <c r="M9" i="96" s="1"/>
  <c r="L12" i="96"/>
  <c r="L10" i="96" s="1"/>
  <c r="L9" i="96" s="1"/>
  <c r="K12" i="96"/>
  <c r="K10" i="96" s="1"/>
  <c r="K9" i="96" s="1"/>
  <c r="J12" i="96"/>
  <c r="J10" i="96" s="1"/>
  <c r="J9" i="96" s="1"/>
  <c r="I12" i="96"/>
  <c r="I10" i="96" s="1"/>
  <c r="I9" i="96" s="1"/>
  <c r="H12" i="96"/>
  <c r="H10" i="96" s="1"/>
  <c r="H9" i="96" s="1"/>
  <c r="G12" i="96"/>
  <c r="G10" i="96" s="1"/>
  <c r="G9" i="96" s="1"/>
  <c r="F12" i="96"/>
  <c r="F10" i="96" s="1"/>
  <c r="F9" i="96" s="1"/>
  <c r="AC11" i="96"/>
  <c r="AA10" i="96"/>
  <c r="AA9" i="96" s="1"/>
  <c r="V10" i="96"/>
  <c r="V9" i="96" s="1"/>
  <c r="R10" i="96"/>
  <c r="R9" i="96" s="1"/>
  <c r="Q10" i="96"/>
  <c r="Q9" i="96" s="1"/>
  <c r="N10" i="96"/>
  <c r="N9" i="96" s="1"/>
  <c r="R12" i="13"/>
  <c r="S12" i="13"/>
  <c r="T12" i="13"/>
  <c r="U12" i="13"/>
  <c r="V12" i="13"/>
  <c r="W12" i="13"/>
  <c r="X12" i="13"/>
  <c r="G20" i="12"/>
  <c r="F20" i="12" s="1"/>
  <c r="T8" i="67"/>
  <c r="T9" i="67" s="1"/>
  <c r="U8" i="67"/>
  <c r="U9" i="67" s="1"/>
  <c r="O12" i="10"/>
  <c r="O10" i="10" s="1"/>
  <c r="O9" i="10" s="1"/>
  <c r="P12" i="10"/>
  <c r="P10" i="10" s="1"/>
  <c r="P9" i="10" s="1"/>
  <c r="Q12" i="10"/>
  <c r="Q10" i="10" s="1"/>
  <c r="Q9" i="10" s="1"/>
  <c r="Q19" i="10" s="1"/>
  <c r="Q24" i="10" s="1"/>
  <c r="Q28" i="10" s="1"/>
  <c r="R12" i="10"/>
  <c r="R10" i="10" s="1"/>
  <c r="R9" i="10" s="1"/>
  <c r="S12" i="10"/>
  <c r="S10" i="10" s="1"/>
  <c r="S9" i="10" s="1"/>
  <c r="S19" i="10" s="1"/>
  <c r="S24" i="10" s="1"/>
  <c r="S28" i="10" s="1"/>
  <c r="T12" i="10"/>
  <c r="T10" i="10" s="1"/>
  <c r="T9" i="10" s="1"/>
  <c r="U12" i="10"/>
  <c r="U10" i="10" s="1"/>
  <c r="U9" i="10" s="1"/>
  <c r="V12" i="10"/>
  <c r="V10" i="10" s="1"/>
  <c r="V9" i="10" s="1"/>
  <c r="O16" i="10"/>
  <c r="O15" i="10" s="1"/>
  <c r="P16" i="10"/>
  <c r="P15" i="10" s="1"/>
  <c r="Q16" i="10"/>
  <c r="Q15" i="10" s="1"/>
  <c r="R16" i="10"/>
  <c r="R15" i="10" s="1"/>
  <c r="S16" i="10"/>
  <c r="S15" i="10"/>
  <c r="T16" i="10"/>
  <c r="T15" i="10" s="1"/>
  <c r="U16" i="10"/>
  <c r="U15" i="10" s="1"/>
  <c r="V16" i="10"/>
  <c r="V15" i="10" s="1"/>
  <c r="O20" i="10"/>
  <c r="P20" i="10"/>
  <c r="P23" i="10" s="1"/>
  <c r="Q20" i="10"/>
  <c r="Q23" i="10" s="1"/>
  <c r="R20" i="10"/>
  <c r="S20" i="10"/>
  <c r="T20" i="10"/>
  <c r="U20" i="10"/>
  <c r="V20" i="10"/>
  <c r="V23" i="10" s="1"/>
  <c r="O23" i="10"/>
  <c r="R23" i="10"/>
  <c r="S23" i="10"/>
  <c r="T23" i="10"/>
  <c r="U23" i="10"/>
  <c r="O25" i="10"/>
  <c r="P25" i="10"/>
  <c r="Q25" i="10"/>
  <c r="R25" i="10"/>
  <c r="S25" i="10"/>
  <c r="T25" i="10"/>
  <c r="U25" i="10"/>
  <c r="V25" i="10"/>
  <c r="Q22" i="38"/>
  <c r="Q23" i="38" s="1"/>
  <c r="M22" i="38"/>
  <c r="M23" i="38" s="1"/>
  <c r="H22" i="38"/>
  <c r="H23" i="38" s="1"/>
  <c r="I22" i="38"/>
  <c r="J22" i="38"/>
  <c r="J23" i="38"/>
  <c r="L22" i="38"/>
  <c r="L23" i="38" s="1"/>
  <c r="I23" i="38"/>
  <c r="P22" i="38"/>
  <c r="P23" i="38" s="1"/>
  <c r="O22" i="38"/>
  <c r="O23" i="38"/>
  <c r="N22" i="38"/>
  <c r="G22" i="38"/>
  <c r="G23" i="38" s="1"/>
  <c r="F22" i="38"/>
  <c r="F23" i="38" s="1"/>
  <c r="E22" i="38"/>
  <c r="Q12" i="38"/>
  <c r="P12" i="38"/>
  <c r="P13" i="38" s="1"/>
  <c r="O12" i="38"/>
  <c r="O13" i="38" s="1"/>
  <c r="N12" i="38"/>
  <c r="N13" i="38" s="1"/>
  <c r="M12" i="38"/>
  <c r="M13" i="38" s="1"/>
  <c r="L12" i="38"/>
  <c r="L13" i="38" s="1"/>
  <c r="F16" i="10"/>
  <c r="AC14" i="10"/>
  <c r="AC13" i="10"/>
  <c r="AC11" i="10"/>
  <c r="AC27" i="10"/>
  <c r="AC26" i="10"/>
  <c r="AA25" i="10"/>
  <c r="Z25" i="10"/>
  <c r="Y25" i="10"/>
  <c r="X25" i="10"/>
  <c r="W25" i="10"/>
  <c r="N25" i="10"/>
  <c r="M25" i="10"/>
  <c r="L25" i="10"/>
  <c r="K25" i="10"/>
  <c r="J25" i="10"/>
  <c r="I25" i="10"/>
  <c r="H25" i="10"/>
  <c r="G25" i="10"/>
  <c r="F25" i="10"/>
  <c r="AA8" i="13"/>
  <c r="H8" i="67"/>
  <c r="H9" i="67" s="1"/>
  <c r="I8" i="67"/>
  <c r="I9" i="67" s="1"/>
  <c r="M8" i="67"/>
  <c r="M9" i="67" s="1"/>
  <c r="N8" i="67"/>
  <c r="N9" i="67" s="1"/>
  <c r="O8" i="67"/>
  <c r="O9" i="67" s="1"/>
  <c r="Y8" i="67"/>
  <c r="Y9" i="67" s="1"/>
  <c r="F20" i="10"/>
  <c r="F23" i="10" s="1"/>
  <c r="F12" i="10"/>
  <c r="F10" i="10" s="1"/>
  <c r="F9" i="10" s="1"/>
  <c r="AC18" i="10"/>
  <c r="AC17" i="10"/>
  <c r="H16" i="10"/>
  <c r="H15" i="10" s="1"/>
  <c r="I16" i="10"/>
  <c r="I15" i="10" s="1"/>
  <c r="J16" i="10"/>
  <c r="J15" i="10" s="1"/>
  <c r="K16" i="10"/>
  <c r="K15" i="10" s="1"/>
  <c r="L16" i="10"/>
  <c r="M16" i="10"/>
  <c r="M15" i="10" s="1"/>
  <c r="N16" i="10"/>
  <c r="N15" i="10" s="1"/>
  <c r="W16" i="10"/>
  <c r="X16" i="10"/>
  <c r="X15" i="10" s="1"/>
  <c r="Y16" i="10"/>
  <c r="Y15" i="10" s="1"/>
  <c r="Z16" i="10"/>
  <c r="Z15" i="10" s="1"/>
  <c r="AA16" i="10"/>
  <c r="AA15" i="10" s="1"/>
  <c r="G16" i="10"/>
  <c r="AA9" i="13"/>
  <c r="AA10" i="13"/>
  <c r="AA11" i="13"/>
  <c r="Z12" i="13"/>
  <c r="Q12" i="13"/>
  <c r="P12" i="13"/>
  <c r="O12" i="13"/>
  <c r="N12" i="13"/>
  <c r="M12" i="13"/>
  <c r="L12" i="13"/>
  <c r="K12" i="13"/>
  <c r="J12" i="13"/>
  <c r="I12" i="13"/>
  <c r="H12" i="13"/>
  <c r="G12" i="13"/>
  <c r="I12" i="10"/>
  <c r="I10" i="10"/>
  <c r="I9" i="10" s="1"/>
  <c r="AA12" i="10"/>
  <c r="AA10" i="10"/>
  <c r="AA9" i="10" s="1"/>
  <c r="Z12" i="10"/>
  <c r="Z10" i="10" s="1"/>
  <c r="Z9" i="10" s="1"/>
  <c r="Z19" i="10" s="1"/>
  <c r="Y12" i="10"/>
  <c r="Y10" i="10" s="1"/>
  <c r="Y9" i="10" s="1"/>
  <c r="X12" i="10"/>
  <c r="X10" i="10" s="1"/>
  <c r="X9" i="10" s="1"/>
  <c r="W12" i="10"/>
  <c r="W10" i="10" s="1"/>
  <c r="W9" i="10" s="1"/>
  <c r="W19" i="10" s="1"/>
  <c r="W15" i="10"/>
  <c r="N12" i="10"/>
  <c r="N10" i="10" s="1"/>
  <c r="N9" i="10" s="1"/>
  <c r="M12" i="10"/>
  <c r="M10" i="10" s="1"/>
  <c r="M9" i="10" s="1"/>
  <c r="L12" i="10"/>
  <c r="L10" i="10" s="1"/>
  <c r="L9" i="10" s="1"/>
  <c r="L19" i="10" s="1"/>
  <c r="K12" i="10"/>
  <c r="K10" i="10" s="1"/>
  <c r="K9" i="10" s="1"/>
  <c r="J12" i="10"/>
  <c r="J10" i="10"/>
  <c r="J9" i="10" s="1"/>
  <c r="J19" i="10" s="1"/>
  <c r="H12" i="10"/>
  <c r="H10" i="10" s="1"/>
  <c r="G12" i="10"/>
  <c r="G10" i="10" s="1"/>
  <c r="G9" i="10" s="1"/>
  <c r="G19" i="10" s="1"/>
  <c r="E23" i="38"/>
  <c r="I20" i="10"/>
  <c r="I23" i="10"/>
  <c r="N20" i="10"/>
  <c r="N23" i="10" s="1"/>
  <c r="H20" i="10"/>
  <c r="H23" i="10" s="1"/>
  <c r="G15" i="10"/>
  <c r="G20" i="10"/>
  <c r="G23" i="10" s="1"/>
  <c r="M20" i="10"/>
  <c r="M23" i="10" s="1"/>
  <c r="I13" i="38"/>
  <c r="L15" i="10"/>
  <c r="AC38" i="10"/>
  <c r="AC39" i="10"/>
  <c r="Y20" i="10"/>
  <c r="Y23" i="10" s="1"/>
  <c r="Z20" i="10"/>
  <c r="Z23" i="10" s="1"/>
  <c r="AA20" i="10"/>
  <c r="AA23" i="10" s="1"/>
  <c r="X20" i="10"/>
  <c r="X23" i="10" s="1"/>
  <c r="W20" i="10"/>
  <c r="W23" i="10" s="1"/>
  <c r="L20" i="10"/>
  <c r="L23" i="10" s="1"/>
  <c r="K20" i="10"/>
  <c r="K23" i="10" s="1"/>
  <c r="J20" i="10"/>
  <c r="J23" i="10"/>
  <c r="AC21" i="10"/>
  <c r="AC22" i="10"/>
  <c r="AC34" i="10"/>
  <c r="AC35" i="10"/>
  <c r="AC36" i="10"/>
  <c r="AC37" i="10"/>
  <c r="AC40" i="10"/>
  <c r="AC41" i="10"/>
  <c r="AC42" i="10"/>
  <c r="AC43" i="10"/>
  <c r="AC44" i="10"/>
  <c r="AC45" i="10"/>
  <c r="N23" i="38"/>
  <c r="Q13" i="38"/>
  <c r="I19" i="96" l="1"/>
  <c r="I24" i="96" s="1"/>
  <c r="I28" i="96" s="1"/>
  <c r="U19" i="96"/>
  <c r="U24" i="96" s="1"/>
  <c r="U28" i="96" s="1"/>
  <c r="X19" i="10"/>
  <c r="X24" i="10" s="1"/>
  <c r="X28" i="10" s="1"/>
  <c r="M19" i="96"/>
  <c r="M24" i="96" s="1"/>
  <c r="M28" i="96" s="1"/>
  <c r="AC16" i="96"/>
  <c r="J24" i="10"/>
  <c r="J28" i="10" s="1"/>
  <c r="AA12" i="13"/>
  <c r="Y19" i="10"/>
  <c r="N19" i="96"/>
  <c r="N24" i="96" s="1"/>
  <c r="N28" i="96" s="1"/>
  <c r="S24" i="96"/>
  <c r="S28" i="96" s="1"/>
  <c r="J15" i="36"/>
  <c r="J16" i="36" s="1"/>
  <c r="H17" i="36" s="1"/>
  <c r="R23" i="38"/>
  <c r="K19" i="96"/>
  <c r="K24" i="96" s="1"/>
  <c r="K28" i="96" s="1"/>
  <c r="AB19" i="10"/>
  <c r="AB24" i="10" s="1"/>
  <c r="AB28" i="10" s="1"/>
  <c r="I17" i="36"/>
  <c r="AB7" i="67"/>
  <c r="L24" i="10"/>
  <c r="L28" i="10" s="1"/>
  <c r="Z24" i="10"/>
  <c r="Z28" i="10" s="1"/>
  <c r="U19" i="10"/>
  <c r="U24" i="10" s="1"/>
  <c r="U28" i="10" s="1"/>
  <c r="G17" i="36"/>
  <c r="J17" i="36" s="1"/>
  <c r="AC25" i="10"/>
  <c r="AC16" i="10"/>
  <c r="R19" i="10"/>
  <c r="R24" i="10" s="1"/>
  <c r="R28" i="10" s="1"/>
  <c r="V19" i="96"/>
  <c r="V24" i="96" s="1"/>
  <c r="V28" i="96" s="1"/>
  <c r="AC12" i="10"/>
  <c r="O19" i="10"/>
  <c r="O24" i="10" s="1"/>
  <c r="O28" i="10" s="1"/>
  <c r="R19" i="96"/>
  <c r="R24" i="96" s="1"/>
  <c r="R28" i="96" s="1"/>
  <c r="Q19" i="96"/>
  <c r="Q24" i="96" s="1"/>
  <c r="Q28" i="96" s="1"/>
  <c r="AA19" i="96"/>
  <c r="AA24" i="96" s="1"/>
  <c r="AA28" i="96" s="1"/>
  <c r="AC20" i="96"/>
  <c r="AA19" i="10"/>
  <c r="O24" i="96"/>
  <c r="O28" i="96" s="1"/>
  <c r="W24" i="96"/>
  <c r="W28" i="96" s="1"/>
  <c r="N19" i="10"/>
  <c r="N24" i="10" s="1"/>
  <c r="N28" i="10" s="1"/>
  <c r="F15" i="10"/>
  <c r="AC15" i="10" s="1"/>
  <c r="AC12" i="96"/>
  <c r="J19" i="96"/>
  <c r="J24" i="96" s="1"/>
  <c r="J28" i="96" s="1"/>
  <c r="AC25" i="96"/>
  <c r="AB19" i="96"/>
  <c r="AB24" i="96" s="1"/>
  <c r="AB28" i="96" s="1"/>
  <c r="G8" i="67"/>
  <c r="H9" i="10"/>
  <c r="H19" i="10" s="1"/>
  <c r="H24" i="10" s="1"/>
  <c r="H28" i="10" s="1"/>
  <c r="AC10" i="10"/>
  <c r="K19" i="10"/>
  <c r="K24" i="10" s="1"/>
  <c r="K28" i="10" s="1"/>
  <c r="M19" i="10"/>
  <c r="M24" i="10" s="1"/>
  <c r="M28" i="10" s="1"/>
  <c r="I19" i="10"/>
  <c r="I24" i="10" s="1"/>
  <c r="I28" i="10" s="1"/>
  <c r="Y24" i="10"/>
  <c r="Y28" i="10" s="1"/>
  <c r="AC23" i="10"/>
  <c r="G24" i="10"/>
  <c r="G28" i="10" s="1"/>
  <c r="W24" i="10"/>
  <c r="W28" i="10" s="1"/>
  <c r="AA24" i="10"/>
  <c r="AA28" i="10" s="1"/>
  <c r="V19" i="10"/>
  <c r="V24" i="10" s="1"/>
  <c r="V28" i="10" s="1"/>
  <c r="T19" i="10"/>
  <c r="T24" i="10" s="1"/>
  <c r="T28" i="10" s="1"/>
  <c r="P19" i="10"/>
  <c r="P24" i="10" s="1"/>
  <c r="P28" i="10" s="1"/>
  <c r="AC20" i="10"/>
  <c r="F19" i="10"/>
  <c r="G19" i="96"/>
  <c r="G24" i="96" s="1"/>
  <c r="G28" i="96" s="1"/>
  <c r="AC9" i="96"/>
  <c r="H19" i="96"/>
  <c r="H24" i="96" s="1"/>
  <c r="H28" i="96" s="1"/>
  <c r="P19" i="96"/>
  <c r="P24" i="96" s="1"/>
  <c r="P28" i="96" s="1"/>
  <c r="T19" i="96"/>
  <c r="T24" i="96" s="1"/>
  <c r="T28" i="96" s="1"/>
  <c r="X19" i="96"/>
  <c r="X24" i="96" s="1"/>
  <c r="X28" i="96" s="1"/>
  <c r="Z24" i="96"/>
  <c r="Z28" i="96" s="1"/>
  <c r="AC10" i="96"/>
  <c r="AC23" i="96"/>
  <c r="L19" i="96"/>
  <c r="L24" i="96" s="1"/>
  <c r="L28" i="96" s="1"/>
  <c r="F15" i="96"/>
  <c r="AC15" i="96" s="1"/>
  <c r="AC9" i="10" l="1"/>
  <c r="G9" i="67"/>
  <c r="AB9" i="67" s="1"/>
  <c r="AB8" i="67"/>
  <c r="AC19" i="10"/>
  <c r="F24" i="10"/>
  <c r="F19" i="96"/>
  <c r="AC24" i="10" l="1"/>
  <c r="F28" i="10"/>
  <c r="AC28" i="10" s="1"/>
  <c r="F24" i="96"/>
  <c r="AC19" i="96"/>
  <c r="F28" i="96" l="1"/>
  <c r="AC28" i="96" s="1"/>
  <c r="AC24" i="96"/>
</calcChain>
</file>

<file path=xl/sharedStrings.xml><?xml version="1.0" encoding="utf-8"?>
<sst xmlns="http://schemas.openxmlformats.org/spreadsheetml/2006/main" count="1523" uniqueCount="770">
  <si>
    <t>・</t>
    <phoneticPr fontId="26"/>
  </si>
  <si>
    <t>工事費</t>
    <rPh sb="0" eb="3">
      <t>コウジヒ</t>
    </rPh>
    <phoneticPr fontId="26"/>
  </si>
  <si>
    <t>割合</t>
    <rPh sb="0" eb="2">
      <t>ワリアイ</t>
    </rPh>
    <phoneticPr fontId="26"/>
  </si>
  <si>
    <t>各年度の支払限度額</t>
    <rPh sb="0" eb="3">
      <t>カクネンド</t>
    </rPh>
    <rPh sb="4" eb="6">
      <t>シハラ</t>
    </rPh>
    <rPh sb="6" eb="8">
      <t>ゲンド</t>
    </rPh>
    <rPh sb="8" eb="9">
      <t>ガク</t>
    </rPh>
    <phoneticPr fontId="26"/>
  </si>
  <si>
    <t>提案単価は円単位とし、その端数は切り捨てとすること。</t>
    <rPh sb="0" eb="2">
      <t>テイアン</t>
    </rPh>
    <rPh sb="5" eb="6">
      <t>エン</t>
    </rPh>
    <rPh sb="16" eb="17">
      <t>キ</t>
    </rPh>
    <rPh sb="18" eb="19">
      <t>ス</t>
    </rPh>
    <phoneticPr fontId="26"/>
  </si>
  <si>
    <t>1.</t>
    <phoneticPr fontId="26"/>
  </si>
  <si>
    <t>土木工事</t>
    <phoneticPr fontId="26"/>
  </si>
  <si>
    <t>2.</t>
    <phoneticPr fontId="26"/>
  </si>
  <si>
    <t>※1</t>
    <phoneticPr fontId="26"/>
  </si>
  <si>
    <t>※2</t>
    <phoneticPr fontId="26"/>
  </si>
  <si>
    <t>※4</t>
    <phoneticPr fontId="26"/>
  </si>
  <si>
    <t>※5</t>
    <phoneticPr fontId="26"/>
  </si>
  <si>
    <t>※1</t>
    <phoneticPr fontId="26"/>
  </si>
  <si>
    <t>A3版・横で作成すること</t>
    <phoneticPr fontId="26"/>
  </si>
  <si>
    <t>※2</t>
    <phoneticPr fontId="26"/>
  </si>
  <si>
    <t>※3</t>
    <phoneticPr fontId="26"/>
  </si>
  <si>
    <t>2</t>
    <phoneticPr fontId="26"/>
  </si>
  <si>
    <t>6</t>
    <phoneticPr fontId="26"/>
  </si>
  <si>
    <t>1</t>
    <phoneticPr fontId="26"/>
  </si>
  <si>
    <t>(1)</t>
    <phoneticPr fontId="26"/>
  </si>
  <si>
    <t>1</t>
    <phoneticPr fontId="26"/>
  </si>
  <si>
    <t>目的</t>
    <rPh sb="0" eb="2">
      <t>モクテキ</t>
    </rPh>
    <phoneticPr fontId="26"/>
  </si>
  <si>
    <t>目的等</t>
    <rPh sb="0" eb="2">
      <t>モクテキ</t>
    </rPh>
    <rPh sb="2" eb="3">
      <t>トウ</t>
    </rPh>
    <phoneticPr fontId="26"/>
  </si>
  <si>
    <t>1～8まで1つのエクセルファイルで作成し、シートを分けること。</t>
    <phoneticPr fontId="26"/>
  </si>
  <si>
    <t>c</t>
    <phoneticPr fontId="26"/>
  </si>
  <si>
    <t>d</t>
    <phoneticPr fontId="26"/>
  </si>
  <si>
    <t xml:space="preserve"> = ( a + b + c + d  )</t>
    <phoneticPr fontId="26"/>
  </si>
  <si>
    <t>様式第14号（別紙1）</t>
    <rPh sb="5" eb="6">
      <t>ゴウ</t>
    </rPh>
    <rPh sb="7" eb="9">
      <t>ベッシ</t>
    </rPh>
    <phoneticPr fontId="26"/>
  </si>
  <si>
    <t>様式第14号（別紙3）</t>
    <rPh sb="7" eb="9">
      <t>ベッシ</t>
    </rPh>
    <phoneticPr fontId="26"/>
  </si>
  <si>
    <t>グループ名</t>
    <rPh sb="4" eb="5">
      <t>メイ</t>
    </rPh>
    <phoneticPr fontId="26"/>
  </si>
  <si>
    <t>FAX</t>
    <phoneticPr fontId="26"/>
  </si>
  <si>
    <t>E-mail</t>
    <phoneticPr fontId="26"/>
  </si>
  <si>
    <t>様式第11号-2</t>
    <rPh sb="0" eb="2">
      <t>ヨウシキ</t>
    </rPh>
    <rPh sb="2" eb="3">
      <t>ダイ</t>
    </rPh>
    <rPh sb="5" eb="6">
      <t>ゴウ</t>
    </rPh>
    <phoneticPr fontId="26"/>
  </si>
  <si>
    <t>※1</t>
    <phoneticPr fontId="26"/>
  </si>
  <si>
    <t>※2</t>
    <phoneticPr fontId="26"/>
  </si>
  <si>
    <t>A3版・横（A4版に折込み）で作成すること。</t>
    <phoneticPr fontId="26"/>
  </si>
  <si>
    <t>提案単価は円単位とし、その端数は切り捨てとする。</t>
    <phoneticPr fontId="26"/>
  </si>
  <si>
    <t>網掛け部（黄色）に、該当する金額を記入すること。</t>
    <rPh sb="0" eb="2">
      <t>アミカ</t>
    </rPh>
    <rPh sb="3" eb="4">
      <t>ブ</t>
    </rPh>
    <rPh sb="5" eb="7">
      <t>キイロ</t>
    </rPh>
    <rPh sb="10" eb="12">
      <t>ガイトウ</t>
    </rPh>
    <rPh sb="14" eb="16">
      <t>キンガク</t>
    </rPh>
    <rPh sb="17" eb="19">
      <t>キニュウ</t>
    </rPh>
    <phoneticPr fontId="26"/>
  </si>
  <si>
    <t>付保する保険の内容</t>
    <rPh sb="0" eb="2">
      <t>フホ</t>
    </rPh>
    <rPh sb="4" eb="6">
      <t>ホケン</t>
    </rPh>
    <rPh sb="7" eb="9">
      <t>ナイヨウ</t>
    </rPh>
    <phoneticPr fontId="26"/>
  </si>
  <si>
    <t>保険名</t>
  </si>
  <si>
    <t>契約者</t>
  </si>
  <si>
    <t>被保険者</t>
  </si>
  <si>
    <t>保険期間</t>
  </si>
  <si>
    <t>保険概要</t>
  </si>
  <si>
    <t>特約</t>
  </si>
  <si>
    <t>対応するリスク</t>
  </si>
  <si>
    <t>（年）</t>
    <rPh sb="1" eb="2">
      <t>ネン</t>
    </rPh>
    <phoneticPr fontId="26"/>
  </si>
  <si>
    <t>有無</t>
  </si>
  <si>
    <t>内容</t>
  </si>
  <si>
    <t>「特約/有無」の欄には、「有」又は「無」を記載すること。</t>
    <rPh sb="1" eb="3">
      <t>トクヤク</t>
    </rPh>
    <rPh sb="4" eb="6">
      <t>ウム</t>
    </rPh>
    <rPh sb="8" eb="9">
      <t>ラン</t>
    </rPh>
    <rPh sb="13" eb="14">
      <t>ア</t>
    </rPh>
    <rPh sb="15" eb="16">
      <t>マタ</t>
    </rPh>
    <rPh sb="18" eb="19">
      <t>ナ</t>
    </rPh>
    <rPh sb="21" eb="23">
      <t>キサイ</t>
    </rPh>
    <phoneticPr fontId="26"/>
  </si>
  <si>
    <t>「保険概要」、「特約/内容」、「対応するリスク」については、具体的に記載すること。</t>
    <rPh sb="1" eb="3">
      <t>ホケン</t>
    </rPh>
    <rPh sb="3" eb="5">
      <t>ガイヨウ</t>
    </rPh>
    <rPh sb="8" eb="10">
      <t>トクヤク</t>
    </rPh>
    <rPh sb="11" eb="13">
      <t>ナイヨウ</t>
    </rPh>
    <rPh sb="16" eb="18">
      <t>タイオウ</t>
    </rPh>
    <rPh sb="30" eb="33">
      <t>グタイテキ</t>
    </rPh>
    <rPh sb="34" eb="36">
      <t>キサイ</t>
    </rPh>
    <phoneticPr fontId="26"/>
  </si>
  <si>
    <t>No.</t>
    <phoneticPr fontId="26"/>
  </si>
  <si>
    <t>補償額</t>
    <phoneticPr fontId="26"/>
  </si>
  <si>
    <t>保険料</t>
    <phoneticPr fontId="26"/>
  </si>
  <si>
    <t>（百万円）</t>
    <phoneticPr fontId="26"/>
  </si>
  <si>
    <t>（千円/年）</t>
    <phoneticPr fontId="26"/>
  </si>
  <si>
    <t>※1</t>
    <phoneticPr fontId="26"/>
  </si>
  <si>
    <t>※2</t>
    <phoneticPr fontId="26"/>
  </si>
  <si>
    <t>A3版・横（A4版に折込み）で作成すること。</t>
    <phoneticPr fontId="26"/>
  </si>
  <si>
    <t>様式第14号（別紙2及び別紙3）、様式第16号-1-1（別紙1）との整合に留意すること。</t>
    <phoneticPr fontId="26"/>
  </si>
  <si>
    <r>
      <t>A4版・縦　</t>
    </r>
    <r>
      <rPr>
        <sz val="10"/>
        <color indexed="8"/>
        <rFont val="ＭＳ Ｐゴシック"/>
        <family val="3"/>
        <charset val="128"/>
      </rPr>
      <t>2</t>
    </r>
    <r>
      <rPr>
        <sz val="10"/>
        <color indexed="8"/>
        <rFont val="ＭＳ Ｐゴシック"/>
        <family val="3"/>
        <charset val="128"/>
      </rPr>
      <t>ページ</t>
    </r>
    <rPh sb="2" eb="3">
      <t>バン</t>
    </rPh>
    <rPh sb="4" eb="5">
      <t>タテ</t>
    </rPh>
    <phoneticPr fontId="26"/>
  </si>
  <si>
    <t>b</t>
    <phoneticPr fontId="26"/>
  </si>
  <si>
    <t>１．SPC</t>
    <phoneticPr fontId="26"/>
  </si>
  <si>
    <t>提案書提出資料　一覧</t>
    <rPh sb="0" eb="3">
      <t>テイアンショ</t>
    </rPh>
    <rPh sb="3" eb="5">
      <t>テイシュツ</t>
    </rPh>
    <rPh sb="5" eb="7">
      <t>シリョウ</t>
    </rPh>
    <rPh sb="8" eb="10">
      <t>イチラン</t>
    </rPh>
    <phoneticPr fontId="26"/>
  </si>
  <si>
    <t>NO.</t>
    <phoneticPr fontId="26"/>
  </si>
  <si>
    <t>様式NO.</t>
    <rPh sb="0" eb="2">
      <t>ヨウシキ</t>
    </rPh>
    <phoneticPr fontId="26"/>
  </si>
  <si>
    <t>名称</t>
    <rPh sb="0" eb="2">
      <t>メイショウ</t>
    </rPh>
    <phoneticPr fontId="26"/>
  </si>
  <si>
    <t>枚数等の指定</t>
    <rPh sb="0" eb="2">
      <t>マイスウ</t>
    </rPh>
    <rPh sb="2" eb="3">
      <t>トウ</t>
    </rPh>
    <rPh sb="4" eb="6">
      <t>シテイ</t>
    </rPh>
    <phoneticPr fontId="26"/>
  </si>
  <si>
    <t>フォーム</t>
    <phoneticPr fontId="26"/>
  </si>
  <si>
    <t>WORD</t>
    <phoneticPr fontId="26"/>
  </si>
  <si>
    <t>EXCEL</t>
    <phoneticPr fontId="26"/>
  </si>
  <si>
    <t>様式第1号</t>
    <phoneticPr fontId="26"/>
  </si>
  <si>
    <t>無し（様式による）</t>
    <rPh sb="0" eb="1">
      <t>ナ</t>
    </rPh>
    <rPh sb="3" eb="5">
      <t>ヨウシキ</t>
    </rPh>
    <phoneticPr fontId="26"/>
  </si>
  <si>
    <t>△</t>
    <phoneticPr fontId="26"/>
  </si>
  <si>
    <t>○</t>
    <phoneticPr fontId="26"/>
  </si>
  <si>
    <t>様式第2号-1</t>
    <phoneticPr fontId="26"/>
  </si>
  <si>
    <t>現地見学会への参加申込書</t>
    <phoneticPr fontId="26"/>
  </si>
  <si>
    <t>様式第2号-2</t>
    <phoneticPr fontId="26"/>
  </si>
  <si>
    <t>現地見学会に係る誓約書</t>
    <phoneticPr fontId="26"/>
  </si>
  <si>
    <t>様式第3号</t>
    <phoneticPr fontId="26"/>
  </si>
  <si>
    <t>参加表明書</t>
    <phoneticPr fontId="26"/>
  </si>
  <si>
    <t>様式第4号</t>
  </si>
  <si>
    <t>様式第5号</t>
  </si>
  <si>
    <t>予定する建設事業者の構成</t>
    <phoneticPr fontId="26"/>
  </si>
  <si>
    <t>様式第6号</t>
  </si>
  <si>
    <t>様式第7号</t>
  </si>
  <si>
    <t>委任状（代表企業）</t>
    <phoneticPr fontId="26"/>
  </si>
  <si>
    <t>様式第8号</t>
  </si>
  <si>
    <t>委任状（代理人）</t>
    <phoneticPr fontId="26"/>
  </si>
  <si>
    <t>様式第9号</t>
  </si>
  <si>
    <t>各業務を担当する者の要件を証明する書類　　※表紙</t>
    <phoneticPr fontId="26"/>
  </si>
  <si>
    <t>様式第9号-1</t>
    <phoneticPr fontId="26"/>
  </si>
  <si>
    <t>様式第9号-2</t>
  </si>
  <si>
    <t>様式第9号-3</t>
  </si>
  <si>
    <t>様式第10号</t>
  </si>
  <si>
    <t>様式第11号-1</t>
    <phoneticPr fontId="26"/>
  </si>
  <si>
    <t>対面的対話への参加申込書</t>
    <phoneticPr fontId="26"/>
  </si>
  <si>
    <t>様式第11号-2</t>
  </si>
  <si>
    <t>対面的対話における確認事項</t>
    <phoneticPr fontId="26"/>
  </si>
  <si>
    <t>様式第12号</t>
    <phoneticPr fontId="26"/>
  </si>
  <si>
    <t>様式第13号</t>
  </si>
  <si>
    <t>要求水準に関する誓約書</t>
    <phoneticPr fontId="26"/>
  </si>
  <si>
    <t>様式第13号-1</t>
    <phoneticPr fontId="26"/>
  </si>
  <si>
    <t>様式第14号</t>
  </si>
  <si>
    <t>様式第14号（別紙1）</t>
    <rPh sb="7" eb="9">
      <t>ベッシ</t>
    </rPh>
    <phoneticPr fontId="26"/>
  </si>
  <si>
    <t>様式第15号</t>
  </si>
  <si>
    <t>様式第15号-1</t>
    <phoneticPr fontId="26"/>
  </si>
  <si>
    <t>様式第15号-1-1</t>
    <phoneticPr fontId="26"/>
  </si>
  <si>
    <t>【環境保全】公害防止基準</t>
    <phoneticPr fontId="26"/>
  </si>
  <si>
    <t>A4版・縦　1ページ</t>
    <rPh sb="2" eb="3">
      <t>バン</t>
    </rPh>
    <rPh sb="4" eb="5">
      <t>タテ</t>
    </rPh>
    <phoneticPr fontId="26"/>
  </si>
  <si>
    <t>様式第15号-1-2</t>
  </si>
  <si>
    <t>【環境保全】公害防止基準を満足するための取組み</t>
    <phoneticPr fontId="26"/>
  </si>
  <si>
    <t>様式第15号-1-3</t>
  </si>
  <si>
    <t>様式第15号-1-4</t>
  </si>
  <si>
    <t>【景観】デザインと景観形成</t>
    <phoneticPr fontId="26"/>
  </si>
  <si>
    <t>様式第15号-2</t>
    <phoneticPr fontId="26"/>
  </si>
  <si>
    <t>様式第15号-2-1</t>
    <phoneticPr fontId="26"/>
  </si>
  <si>
    <t>SPC及び施設構成人員</t>
  </si>
  <si>
    <t>様式第15号-3</t>
    <phoneticPr fontId="26"/>
  </si>
  <si>
    <t>様式第15号-3-1</t>
    <phoneticPr fontId="26"/>
  </si>
  <si>
    <t>○</t>
    <phoneticPr fontId="26"/>
  </si>
  <si>
    <t>【環境学習計画】見学者対応及び環境学習計画</t>
    <phoneticPr fontId="26"/>
  </si>
  <si>
    <t>様式第16号</t>
  </si>
  <si>
    <t>様式第16号-1</t>
    <phoneticPr fontId="26"/>
  </si>
  <si>
    <t>経営計画・事業収支計画　　※表紙</t>
    <rPh sb="14" eb="16">
      <t>ヒョウシ</t>
    </rPh>
    <phoneticPr fontId="26"/>
  </si>
  <si>
    <t>様式第16号-1-1</t>
    <phoneticPr fontId="26"/>
  </si>
  <si>
    <t>事業収支計画</t>
    <phoneticPr fontId="26"/>
  </si>
  <si>
    <t>様式第16号-1-1（別紙2）</t>
    <rPh sb="11" eb="13">
      <t>ベッシ</t>
    </rPh>
    <phoneticPr fontId="26"/>
  </si>
  <si>
    <t>様式第16号-1-1（別紙3）</t>
    <rPh sb="11" eb="13">
      <t>ベッシ</t>
    </rPh>
    <phoneticPr fontId="26"/>
  </si>
  <si>
    <t>様式第16号-1-1（別紙4）</t>
    <rPh sb="11" eb="13">
      <t>ベッシ</t>
    </rPh>
    <phoneticPr fontId="26"/>
  </si>
  <si>
    <t>様式第16号-1-1（別紙5）</t>
    <rPh sb="11" eb="13">
      <t>ベッシ</t>
    </rPh>
    <phoneticPr fontId="26"/>
  </si>
  <si>
    <t>○</t>
    <phoneticPr fontId="26"/>
  </si>
  <si>
    <t>様式第16号-1-2</t>
    <phoneticPr fontId="26"/>
  </si>
  <si>
    <t>様式第16号-1-3</t>
    <phoneticPr fontId="26"/>
  </si>
  <si>
    <t>様式第16号-2</t>
    <phoneticPr fontId="26"/>
  </si>
  <si>
    <t>リスク管理方法　　※表紙</t>
    <phoneticPr fontId="26"/>
  </si>
  <si>
    <t>様式第16号-2-1</t>
    <phoneticPr fontId="26"/>
  </si>
  <si>
    <t>【リスクの管理と対処方法】リスクの管理方針とその管理体制</t>
    <phoneticPr fontId="26"/>
  </si>
  <si>
    <t>様式第16号-2-2</t>
  </si>
  <si>
    <t>【リスクの管理と対処方法】リスクへの対処方法に関する考え方</t>
    <phoneticPr fontId="26"/>
  </si>
  <si>
    <t>様式第16号-2-2（別紙1）</t>
    <rPh sb="11" eb="13">
      <t>ベッシ</t>
    </rPh>
    <phoneticPr fontId="26"/>
  </si>
  <si>
    <t>リスク管理方法</t>
    <phoneticPr fontId="26"/>
  </si>
  <si>
    <t>【リスクの管理と対処方法】セルフモニタリングの実施内容と頻度</t>
    <phoneticPr fontId="26"/>
  </si>
  <si>
    <t>【リスクの管理と対処方法】保険活用の考え方と内容</t>
    <phoneticPr fontId="26"/>
  </si>
  <si>
    <t>付保する保険の内容</t>
    <phoneticPr fontId="26"/>
  </si>
  <si>
    <t>様式第17号</t>
  </si>
  <si>
    <t>※ フォームの△は説明書きがあることを示す。○は様式自体を示す。</t>
    <rPh sb="9" eb="11">
      <t>セツメイ</t>
    </rPh>
    <rPh sb="11" eb="12">
      <t>ガ</t>
    </rPh>
    <rPh sb="19" eb="20">
      <t>シメ</t>
    </rPh>
    <rPh sb="24" eb="26">
      <t>ヨウシキ</t>
    </rPh>
    <rPh sb="26" eb="28">
      <t>ジタイ</t>
    </rPh>
    <rPh sb="29" eb="30">
      <t>シメ</t>
    </rPh>
    <phoneticPr fontId="26"/>
  </si>
  <si>
    <t>１．対面的対話における確認事項</t>
    <rPh sb="2" eb="5">
      <t>タイメンテキ</t>
    </rPh>
    <rPh sb="5" eb="7">
      <t>タイワ</t>
    </rPh>
    <rPh sb="11" eb="13">
      <t>カクニン</t>
    </rPh>
    <rPh sb="13" eb="15">
      <t>ジコウ</t>
    </rPh>
    <phoneticPr fontId="26"/>
  </si>
  <si>
    <t>No.</t>
    <phoneticPr fontId="26"/>
  </si>
  <si>
    <t>書類名</t>
    <rPh sb="0" eb="2">
      <t>ショルイ</t>
    </rPh>
    <rPh sb="2" eb="3">
      <t>メイ</t>
    </rPh>
    <phoneticPr fontId="26"/>
  </si>
  <si>
    <t>質問内容</t>
    <rPh sb="0" eb="2">
      <t>シツモン</t>
    </rPh>
    <rPh sb="2" eb="4">
      <t>ナイヨウ</t>
    </rPh>
    <phoneticPr fontId="26"/>
  </si>
  <si>
    <t>※1</t>
    <phoneticPr fontId="26"/>
  </si>
  <si>
    <t>確認事項は、本様式１行につき１問とし、簡潔にまとめて記載すること。</t>
    <rPh sb="0" eb="2">
      <t>カクニン</t>
    </rPh>
    <rPh sb="2" eb="4">
      <t>ジコウ</t>
    </rPh>
    <phoneticPr fontId="26"/>
  </si>
  <si>
    <t>※2</t>
    <phoneticPr fontId="26"/>
  </si>
  <si>
    <t>確認事項数に応じて行数を増やし、対面的対話において取り上げたい優先順位の高いものから確認事項の上位に記述し、「No.」の欄に通し番号を記入すること。</t>
    <rPh sb="0" eb="2">
      <t>カクニン</t>
    </rPh>
    <rPh sb="2" eb="4">
      <t>ジコウ</t>
    </rPh>
    <rPh sb="16" eb="19">
      <t>タイメンテキ</t>
    </rPh>
    <rPh sb="19" eb="21">
      <t>タイワ</t>
    </rPh>
    <rPh sb="25" eb="26">
      <t>ト</t>
    </rPh>
    <rPh sb="27" eb="28">
      <t>ア</t>
    </rPh>
    <rPh sb="31" eb="33">
      <t>ユウセン</t>
    </rPh>
    <rPh sb="33" eb="35">
      <t>ジュンイ</t>
    </rPh>
    <rPh sb="36" eb="37">
      <t>タカ</t>
    </rPh>
    <rPh sb="42" eb="44">
      <t>カクニン</t>
    </rPh>
    <rPh sb="44" eb="46">
      <t>ジコウ</t>
    </rPh>
    <rPh sb="47" eb="49">
      <t>ジョウイ</t>
    </rPh>
    <rPh sb="50" eb="52">
      <t>キジュツ</t>
    </rPh>
    <phoneticPr fontId="26"/>
  </si>
  <si>
    <t>※3</t>
    <phoneticPr fontId="26"/>
  </si>
  <si>
    <t>「項目名」欄には、項目名のついている項目で最下位のものの名称を記入すること。</t>
    <rPh sb="1" eb="3">
      <t>コウモク</t>
    </rPh>
    <rPh sb="3" eb="4">
      <t>メイ</t>
    </rPh>
    <rPh sb="5" eb="6">
      <t>ラン</t>
    </rPh>
    <rPh sb="9" eb="11">
      <t>コウモク</t>
    </rPh>
    <rPh sb="11" eb="12">
      <t>メイ</t>
    </rPh>
    <rPh sb="18" eb="20">
      <t>コウモク</t>
    </rPh>
    <rPh sb="21" eb="24">
      <t>サイカイ</t>
    </rPh>
    <rPh sb="28" eb="30">
      <t>メイショウ</t>
    </rPh>
    <rPh sb="31" eb="33">
      <t>キニュウ</t>
    </rPh>
    <phoneticPr fontId="26"/>
  </si>
  <si>
    <t>１．変動費用</t>
    <rPh sb="2" eb="4">
      <t>ヘンドウ</t>
    </rPh>
    <rPh sb="4" eb="6">
      <t>ヒヨウ</t>
    </rPh>
    <phoneticPr fontId="26"/>
  </si>
  <si>
    <t>A3版・横（A4版に折込み）で作成すること。</t>
    <phoneticPr fontId="26"/>
  </si>
  <si>
    <t>a欄</t>
    <rPh sb="1" eb="2">
      <t>ラン</t>
    </rPh>
    <phoneticPr fontId="26"/>
  </si>
  <si>
    <t>※3</t>
    <phoneticPr fontId="26"/>
  </si>
  <si>
    <t>代表企業</t>
    <rPh sb="0" eb="2">
      <t>ダイヒョウ</t>
    </rPh>
    <rPh sb="2" eb="4">
      <t>キギョウ</t>
    </rPh>
    <phoneticPr fontId="26"/>
  </si>
  <si>
    <t>記入欄が足りない場合は、適宜追加すること。</t>
    <rPh sb="0" eb="2">
      <t>キニュウ</t>
    </rPh>
    <rPh sb="2" eb="3">
      <t>ラン</t>
    </rPh>
    <rPh sb="4" eb="5">
      <t>タ</t>
    </rPh>
    <rPh sb="8" eb="10">
      <t>バアイ</t>
    </rPh>
    <rPh sb="12" eb="14">
      <t>テキギ</t>
    </rPh>
    <rPh sb="14" eb="16">
      <t>ツイカ</t>
    </rPh>
    <phoneticPr fontId="26"/>
  </si>
  <si>
    <t>■</t>
    <phoneticPr fontId="26"/>
  </si>
  <si>
    <t>事　　業　　年　　度</t>
    <phoneticPr fontId="26"/>
  </si>
  <si>
    <t>合　計</t>
    <rPh sb="0" eb="1">
      <t>ゴウ</t>
    </rPh>
    <rPh sb="2" eb="3">
      <t>ケイ</t>
    </rPh>
    <phoneticPr fontId="26"/>
  </si>
  <si>
    <t>①</t>
    <phoneticPr fontId="26"/>
  </si>
  <si>
    <t>営業収入</t>
    <rPh sb="0" eb="2">
      <t>エイギョウ</t>
    </rPh>
    <rPh sb="2" eb="4">
      <t>シュウニュウ</t>
    </rPh>
    <phoneticPr fontId="26"/>
  </si>
  <si>
    <t>・</t>
    <phoneticPr fontId="26"/>
  </si>
  <si>
    <t>②</t>
    <phoneticPr fontId="26"/>
  </si>
  <si>
    <t>営業費用</t>
    <phoneticPr fontId="26"/>
  </si>
  <si>
    <t>・</t>
    <phoneticPr fontId="26"/>
  </si>
  <si>
    <t>③</t>
    <phoneticPr fontId="26"/>
  </si>
  <si>
    <t>営業損益（＝①－②）</t>
    <phoneticPr fontId="26"/>
  </si>
  <si>
    <t>④</t>
    <phoneticPr fontId="26"/>
  </si>
  <si>
    <t>営業外収入</t>
    <phoneticPr fontId="26"/>
  </si>
  <si>
    <t>資金運用収入</t>
    <rPh sb="0" eb="2">
      <t>シキン</t>
    </rPh>
    <rPh sb="2" eb="4">
      <t>ウンヨウ</t>
    </rPh>
    <rPh sb="4" eb="6">
      <t>シュウニュウ</t>
    </rPh>
    <phoneticPr fontId="26"/>
  </si>
  <si>
    <t>営業外費用</t>
    <phoneticPr fontId="26"/>
  </si>
  <si>
    <t>⑥</t>
    <phoneticPr fontId="26"/>
  </si>
  <si>
    <t>営業外損益（＝④－⑤）</t>
    <phoneticPr fontId="26"/>
  </si>
  <si>
    <t>⑦</t>
    <phoneticPr fontId="26"/>
  </si>
  <si>
    <t>税引前当期利益（＝③＋⑥）</t>
    <rPh sb="0" eb="2">
      <t>ゼイビ</t>
    </rPh>
    <rPh sb="2" eb="3">
      <t>マエ</t>
    </rPh>
    <phoneticPr fontId="26"/>
  </si>
  <si>
    <t>⑧</t>
    <phoneticPr fontId="26"/>
  </si>
  <si>
    <t>法人税等</t>
    <rPh sb="3" eb="4">
      <t>ナド</t>
    </rPh>
    <phoneticPr fontId="26"/>
  </si>
  <si>
    <t>繰越欠損金</t>
    <rPh sb="0" eb="2">
      <t>クリコシ</t>
    </rPh>
    <rPh sb="2" eb="5">
      <t>ケッソンキン</t>
    </rPh>
    <phoneticPr fontId="26"/>
  </si>
  <si>
    <t>課税所得</t>
    <rPh sb="0" eb="2">
      <t>カゼイ</t>
    </rPh>
    <rPh sb="2" eb="4">
      <t>ショトク</t>
    </rPh>
    <phoneticPr fontId="26"/>
  </si>
  <si>
    <t>⑨</t>
    <phoneticPr fontId="26"/>
  </si>
  <si>
    <t>税引後当期利益（＝⑦－⑧）</t>
    <rPh sb="0" eb="2">
      <t>ゼイビ</t>
    </rPh>
    <rPh sb="2" eb="3">
      <t>ゴ</t>
    </rPh>
    <phoneticPr fontId="26"/>
  </si>
  <si>
    <t>■</t>
    <phoneticPr fontId="26"/>
  </si>
  <si>
    <t>Cash-In</t>
    <phoneticPr fontId="26"/>
  </si>
  <si>
    <t>税引後当期利益</t>
    <rPh sb="0" eb="2">
      <t>ゼイビキ</t>
    </rPh>
    <rPh sb="2" eb="3">
      <t>ゴ</t>
    </rPh>
    <rPh sb="3" eb="5">
      <t>トウキ</t>
    </rPh>
    <rPh sb="5" eb="7">
      <t>リエキ</t>
    </rPh>
    <phoneticPr fontId="26"/>
  </si>
  <si>
    <t>出資金</t>
    <rPh sb="0" eb="3">
      <t>シュッシキン</t>
    </rPh>
    <phoneticPr fontId="26"/>
  </si>
  <si>
    <t>その他（　　　　）</t>
    <rPh sb="2" eb="3">
      <t>タ</t>
    </rPh>
    <phoneticPr fontId="26"/>
  </si>
  <si>
    <t>・</t>
    <phoneticPr fontId="26"/>
  </si>
  <si>
    <t>　　〃</t>
    <phoneticPr fontId="26"/>
  </si>
  <si>
    <t>Cash-Out</t>
    <phoneticPr fontId="26"/>
  </si>
  <si>
    <t>税引後当期損失</t>
    <rPh sb="0" eb="2">
      <t>ゼイビキ</t>
    </rPh>
    <rPh sb="2" eb="3">
      <t>ゴ</t>
    </rPh>
    <rPh sb="3" eb="5">
      <t>トウキ</t>
    </rPh>
    <rPh sb="5" eb="7">
      <t>ソンシツ</t>
    </rPh>
    <phoneticPr fontId="26"/>
  </si>
  <si>
    <t>配当前キャッシュフロー</t>
    <rPh sb="0" eb="2">
      <t>ハイトウ</t>
    </rPh>
    <rPh sb="2" eb="3">
      <t>マエ</t>
    </rPh>
    <phoneticPr fontId="26"/>
  </si>
  <si>
    <t>配当</t>
    <rPh sb="0" eb="2">
      <t>ハイトウ</t>
    </rPh>
    <phoneticPr fontId="26"/>
  </si>
  <si>
    <t>配当後キャッシュフロー（内部留保金）</t>
    <rPh sb="0" eb="2">
      <t>ハイトウ</t>
    </rPh>
    <rPh sb="2" eb="3">
      <t>ゴ</t>
    </rPh>
    <rPh sb="12" eb="14">
      <t>ナイブ</t>
    </rPh>
    <rPh sb="14" eb="17">
      <t>リュウホキン</t>
    </rPh>
    <phoneticPr fontId="26"/>
  </si>
  <si>
    <t>配当後キャッシュフロー（内部留保金）　　累計</t>
    <rPh sb="0" eb="2">
      <t>ハイトウ</t>
    </rPh>
    <rPh sb="2" eb="3">
      <t>ゴ</t>
    </rPh>
    <rPh sb="12" eb="14">
      <t>ナイブ</t>
    </rPh>
    <rPh sb="14" eb="17">
      <t>リュウホキン</t>
    </rPh>
    <rPh sb="20" eb="22">
      <t>ルイケイ</t>
    </rPh>
    <phoneticPr fontId="26"/>
  </si>
  <si>
    <t>―</t>
    <phoneticPr fontId="26"/>
  </si>
  <si>
    <t>■</t>
    <phoneticPr fontId="26"/>
  </si>
  <si>
    <t>評価指標</t>
    <rPh sb="0" eb="2">
      <t>ヒョウカ</t>
    </rPh>
    <rPh sb="2" eb="4">
      <t>シヒョウ</t>
    </rPh>
    <phoneticPr fontId="26"/>
  </si>
  <si>
    <t>事　　業　　年　　度</t>
    <phoneticPr fontId="26"/>
  </si>
  <si>
    <t>様式第14号（別紙2）</t>
    <rPh sb="7" eb="9">
      <t>ベッシ</t>
    </rPh>
    <phoneticPr fontId="26"/>
  </si>
  <si>
    <t>様式集</t>
    <rPh sb="0" eb="1">
      <t>サマ</t>
    </rPh>
    <rPh sb="1" eb="2">
      <t>シキ</t>
    </rPh>
    <rPh sb="2" eb="3">
      <t>シュウ</t>
    </rPh>
    <phoneticPr fontId="72"/>
  </si>
  <si>
    <t>設計・建設期間</t>
    <phoneticPr fontId="26"/>
  </si>
  <si>
    <t>①固定費用</t>
    <rPh sb="1" eb="3">
      <t>コテイ</t>
    </rPh>
    <rPh sb="3" eb="4">
      <t>ヒ</t>
    </rPh>
    <rPh sb="4" eb="5">
      <t>ヨウ</t>
    </rPh>
    <phoneticPr fontId="26"/>
  </si>
  <si>
    <t>②補修費用</t>
    <rPh sb="1" eb="3">
      <t>ホシュウ</t>
    </rPh>
    <rPh sb="3" eb="5">
      <t>ヒヨウ</t>
    </rPh>
    <phoneticPr fontId="26"/>
  </si>
  <si>
    <t>E-IRR（配当前キャッシュフローの出資金に対するIRR）</t>
    <rPh sb="6" eb="8">
      <t>ハイトウ</t>
    </rPh>
    <rPh sb="8" eb="9">
      <t>マエ</t>
    </rPh>
    <rPh sb="18" eb="21">
      <t>シュッシキン</t>
    </rPh>
    <rPh sb="22" eb="23">
      <t>タイ</t>
    </rPh>
    <phoneticPr fontId="26"/>
  </si>
  <si>
    <t>E-IRR算定キャッシュフロー</t>
    <rPh sb="5" eb="7">
      <t>サンテイ</t>
    </rPh>
    <phoneticPr fontId="26"/>
  </si>
  <si>
    <t>※1</t>
    <phoneticPr fontId="26"/>
  </si>
  <si>
    <t>A3版・横（A4版に折込み）で作成すること。</t>
    <rPh sb="8" eb="9">
      <t>ハン</t>
    </rPh>
    <phoneticPr fontId="26"/>
  </si>
  <si>
    <t>※2</t>
    <phoneticPr fontId="26"/>
  </si>
  <si>
    <t>適宜、項目を追加または細分化すること。なお、項目の削除は不可とする。</t>
    <rPh sb="0" eb="2">
      <t>テキギ</t>
    </rPh>
    <rPh sb="3" eb="5">
      <t>コウモク</t>
    </rPh>
    <rPh sb="6" eb="8">
      <t>ツイカ</t>
    </rPh>
    <rPh sb="11" eb="14">
      <t>サイブンカ</t>
    </rPh>
    <rPh sb="22" eb="24">
      <t>コウモク</t>
    </rPh>
    <rPh sb="25" eb="27">
      <t>サクジョ</t>
    </rPh>
    <rPh sb="28" eb="30">
      <t>フカ</t>
    </rPh>
    <phoneticPr fontId="26"/>
  </si>
  <si>
    <t>消費税及び地方消費税は含めず記載すること。また、物価上昇は考慮しないこと。</t>
    <rPh sb="0" eb="3">
      <t>ショウヒゼイ</t>
    </rPh>
    <rPh sb="3" eb="4">
      <t>オヨ</t>
    </rPh>
    <rPh sb="5" eb="7">
      <t>チホウ</t>
    </rPh>
    <rPh sb="7" eb="10">
      <t>ショウヒゼイ</t>
    </rPh>
    <rPh sb="11" eb="12">
      <t>フク</t>
    </rPh>
    <rPh sb="14" eb="16">
      <t>キサイ</t>
    </rPh>
    <rPh sb="24" eb="26">
      <t>ブッカ</t>
    </rPh>
    <rPh sb="26" eb="28">
      <t>ジョウショウ</t>
    </rPh>
    <rPh sb="29" eb="31">
      <t>コウリョ</t>
    </rPh>
    <phoneticPr fontId="26"/>
  </si>
  <si>
    <t>繰延欠損金は最長7年間繰越ができるものとする。</t>
    <rPh sb="0" eb="2">
      <t>クリノ</t>
    </rPh>
    <rPh sb="2" eb="5">
      <t>ケッソンキン</t>
    </rPh>
    <rPh sb="6" eb="8">
      <t>サイチョウ</t>
    </rPh>
    <rPh sb="9" eb="11">
      <t>ネンカン</t>
    </rPh>
    <rPh sb="11" eb="13">
      <t>クリコシ</t>
    </rPh>
    <phoneticPr fontId="26"/>
  </si>
  <si>
    <t>内容・算定根拠</t>
    <rPh sb="0" eb="2">
      <t>ナイヨウ</t>
    </rPh>
    <rPh sb="3" eb="5">
      <t>サンテイ</t>
    </rPh>
    <rPh sb="5" eb="7">
      <t>コンキョ</t>
    </rPh>
    <phoneticPr fontId="26"/>
  </si>
  <si>
    <t>提案単価</t>
    <rPh sb="0" eb="2">
      <t>テイアン</t>
    </rPh>
    <rPh sb="2" eb="4">
      <t>タンカ</t>
    </rPh>
    <phoneticPr fontId="26"/>
  </si>
  <si>
    <t>(単位：円/t)</t>
    <rPh sb="1" eb="3">
      <t>タンイ</t>
    </rPh>
    <phoneticPr fontId="26"/>
  </si>
  <si>
    <t>計　(単位：円/t)</t>
    <rPh sb="0" eb="1">
      <t>ケイ</t>
    </rPh>
    <rPh sb="3" eb="5">
      <t>タンイ</t>
    </rPh>
    <phoneticPr fontId="26"/>
  </si>
  <si>
    <t>必要に応じ費目を増やして記入すること。</t>
    <rPh sb="0" eb="2">
      <t>ヒツヨウ</t>
    </rPh>
    <rPh sb="3" eb="4">
      <t>オウ</t>
    </rPh>
    <rPh sb="5" eb="7">
      <t>ヒモク</t>
    </rPh>
    <rPh sb="8" eb="9">
      <t>フ</t>
    </rPh>
    <rPh sb="12" eb="14">
      <t>キニュウ</t>
    </rPh>
    <phoneticPr fontId="26"/>
  </si>
  <si>
    <t>※2</t>
    <phoneticPr fontId="26"/>
  </si>
  <si>
    <t>内容・算定根拠は可能な範囲で具体的に記載すること。なお、別紙を用いて説明する場合、様式は任意とする。</t>
    <rPh sb="0" eb="2">
      <t>ナイヨウ</t>
    </rPh>
    <rPh sb="3" eb="5">
      <t>サンテイ</t>
    </rPh>
    <rPh sb="5" eb="7">
      <t>コンキョ</t>
    </rPh>
    <rPh sb="8" eb="10">
      <t>カノウ</t>
    </rPh>
    <rPh sb="11" eb="13">
      <t>ハンイ</t>
    </rPh>
    <rPh sb="14" eb="17">
      <t>グタイテキ</t>
    </rPh>
    <rPh sb="18" eb="20">
      <t>キサイ</t>
    </rPh>
    <rPh sb="28" eb="30">
      <t>ベッシ</t>
    </rPh>
    <rPh sb="31" eb="32">
      <t>モチ</t>
    </rPh>
    <rPh sb="34" eb="36">
      <t>セツメイ</t>
    </rPh>
    <rPh sb="38" eb="40">
      <t>バアイ</t>
    </rPh>
    <rPh sb="41" eb="43">
      <t>ヨウシキ</t>
    </rPh>
    <rPh sb="44" eb="46">
      <t>ニンイ</t>
    </rPh>
    <phoneticPr fontId="26"/>
  </si>
  <si>
    <t>費用（年平均）</t>
    <rPh sb="0" eb="1">
      <t>ヒ</t>
    </rPh>
    <rPh sb="1" eb="2">
      <t>ヨウ</t>
    </rPh>
    <rPh sb="3" eb="6">
      <t>ネンヘイキン</t>
    </rPh>
    <phoneticPr fontId="26"/>
  </si>
  <si>
    <t>内容・算定根拠</t>
    <phoneticPr fontId="26"/>
  </si>
  <si>
    <t>(単位：円/年)</t>
    <rPh sb="1" eb="3">
      <t>タンイ</t>
    </rPh>
    <phoneticPr fontId="26"/>
  </si>
  <si>
    <t>様式第16号-1-1（別紙1）</t>
    <rPh sb="11" eb="13">
      <t>ベッシ</t>
    </rPh>
    <phoneticPr fontId="26"/>
  </si>
  <si>
    <t>様式第16号-2-2（別紙1）</t>
    <phoneticPr fontId="26"/>
  </si>
  <si>
    <t>要求水準書に対する質問</t>
    <rPh sb="0" eb="2">
      <t>ヨウキュウ</t>
    </rPh>
    <rPh sb="2" eb="4">
      <t>スイジュン</t>
    </rPh>
    <rPh sb="4" eb="5">
      <t>ショ</t>
    </rPh>
    <rPh sb="6" eb="7">
      <t>タイ</t>
    </rPh>
    <rPh sb="9" eb="11">
      <t>シツモン</t>
    </rPh>
    <phoneticPr fontId="26"/>
  </si>
  <si>
    <t>a</t>
    <phoneticPr fontId="26"/>
  </si>
  <si>
    <t>b</t>
    <phoneticPr fontId="26"/>
  </si>
  <si>
    <t>・</t>
    <phoneticPr fontId="26"/>
  </si>
  <si>
    <t>・</t>
    <phoneticPr fontId="26"/>
  </si>
  <si>
    <t>②</t>
    <phoneticPr fontId="26"/>
  </si>
  <si>
    <t>③</t>
    <phoneticPr fontId="26"/>
  </si>
  <si>
    <t>①</t>
    <phoneticPr fontId="26"/>
  </si>
  <si>
    <t>様式第14号（別紙2及び別紙3）、様式第16号-1-1（別紙1）との整合に留意すること。</t>
    <rPh sb="7" eb="9">
      <t>ベッシ</t>
    </rPh>
    <rPh sb="10" eb="11">
      <t>オヨ</t>
    </rPh>
    <rPh sb="12" eb="14">
      <t>ベッシ</t>
    </rPh>
    <rPh sb="28" eb="30">
      <t>ベッシ</t>
    </rPh>
    <rPh sb="34" eb="36">
      <t>セイゴウ</t>
    </rPh>
    <rPh sb="37" eb="39">
      <t>リュウイ</t>
    </rPh>
    <phoneticPr fontId="26"/>
  </si>
  <si>
    <t>(単位：円)</t>
    <rPh sb="1" eb="3">
      <t>タンイ</t>
    </rPh>
    <phoneticPr fontId="26"/>
  </si>
  <si>
    <t>人件費</t>
    <rPh sb="0" eb="3">
      <t>ジンケンヒ</t>
    </rPh>
    <phoneticPr fontId="26"/>
  </si>
  <si>
    <t>維持管理費（補修費用除く）</t>
    <rPh sb="0" eb="2">
      <t>イジ</t>
    </rPh>
    <rPh sb="2" eb="4">
      <t>カンリ</t>
    </rPh>
    <rPh sb="4" eb="5">
      <t>ヒ</t>
    </rPh>
    <rPh sb="6" eb="8">
      <t>ホシュウ</t>
    </rPh>
    <rPh sb="8" eb="10">
      <t>ヒヨウ</t>
    </rPh>
    <rPh sb="10" eb="11">
      <t>ノゾ</t>
    </rPh>
    <phoneticPr fontId="26"/>
  </si>
  <si>
    <t>・</t>
    <phoneticPr fontId="26"/>
  </si>
  <si>
    <t>電力等の基本料金</t>
    <rPh sb="0" eb="3">
      <t>デンリョクトウ</t>
    </rPh>
    <rPh sb="4" eb="7">
      <t>キホンリョウ</t>
    </rPh>
    <rPh sb="7" eb="8">
      <t>カネ</t>
    </rPh>
    <phoneticPr fontId="26"/>
  </si>
  <si>
    <t>※その他については、合理的な説明を付すこと。</t>
    <phoneticPr fontId="26"/>
  </si>
  <si>
    <t>その他費用</t>
    <rPh sb="2" eb="3">
      <t>タ</t>
    </rPh>
    <rPh sb="3" eb="5">
      <t>ヒヨウ</t>
    </rPh>
    <phoneticPr fontId="26"/>
  </si>
  <si>
    <t>・</t>
    <phoneticPr fontId="26"/>
  </si>
  <si>
    <t>5年単位で当該事象が発生する（顕在化する）確率が80%以上の場合を「A」、60%以上80%未満の場合を「B」、40%以上60%未満の場合を「C」、20%以上40%未満の場合を「D」、20%未満の場合を「E」とする。</t>
    <phoneticPr fontId="26"/>
  </si>
  <si>
    <t>当該事象が発生した場合の損害額が1億円以上の場合には「Ａ」、5,000万円以上1億円未満場合は「B」、1,000万円以上5,000万円未満場合は「C」、500万円以上1,000万円未満の場合は「D」、500万円未満の場合は「E」とする。</t>
    <phoneticPr fontId="26"/>
  </si>
  <si>
    <t>事業収支計画</t>
    <rPh sb="0" eb="2">
      <t>ジギョウ</t>
    </rPh>
    <rPh sb="2" eb="4">
      <t>シュウシ</t>
    </rPh>
    <rPh sb="4" eb="6">
      <t>ケイカク</t>
    </rPh>
    <phoneticPr fontId="26"/>
  </si>
  <si>
    <t>費目（補修費用を除く固定費）</t>
    <rPh sb="0" eb="1">
      <t>ヒ</t>
    </rPh>
    <rPh sb="1" eb="2">
      <t>メ</t>
    </rPh>
    <rPh sb="3" eb="5">
      <t>ホシュウ</t>
    </rPh>
    <rPh sb="5" eb="7">
      <t>ヒヨウ</t>
    </rPh>
    <rPh sb="8" eb="9">
      <t>ノゾ</t>
    </rPh>
    <rPh sb="10" eb="12">
      <t>コテイ</t>
    </rPh>
    <rPh sb="12" eb="13">
      <t>ヒ</t>
    </rPh>
    <phoneticPr fontId="26"/>
  </si>
  <si>
    <t>処理量（計画値）</t>
    <rPh sb="0" eb="2">
      <t>ショリ</t>
    </rPh>
    <rPh sb="2" eb="3">
      <t>リョウ</t>
    </rPh>
    <rPh sb="4" eb="6">
      <t>ケイカク</t>
    </rPh>
    <rPh sb="6" eb="7">
      <t>アタイ</t>
    </rPh>
    <phoneticPr fontId="26"/>
  </si>
  <si>
    <t>ｔ/年</t>
    <rPh sb="2" eb="3">
      <t>ネン</t>
    </rPh>
    <phoneticPr fontId="26"/>
  </si>
  <si>
    <t>設計・建設期間</t>
    <rPh sb="0" eb="2">
      <t>セッケイ</t>
    </rPh>
    <rPh sb="3" eb="5">
      <t>ケンセツ</t>
    </rPh>
    <rPh sb="5" eb="7">
      <t>キカン</t>
    </rPh>
    <phoneticPr fontId="26"/>
  </si>
  <si>
    <t>第2章</t>
    <rPh sb="0" eb="1">
      <t>ダイ</t>
    </rPh>
    <rPh sb="2" eb="3">
      <t>ショウ</t>
    </rPh>
    <phoneticPr fontId="26"/>
  </si>
  <si>
    <t>8</t>
    <phoneticPr fontId="26"/>
  </si>
  <si>
    <t>5</t>
    <phoneticPr fontId="26"/>
  </si>
  <si>
    <t>費目（補修費用）</t>
    <rPh sb="0" eb="1">
      <t>ヒ</t>
    </rPh>
    <rPh sb="1" eb="2">
      <t>メ</t>
    </rPh>
    <rPh sb="3" eb="5">
      <t>ホシュウ</t>
    </rPh>
    <rPh sb="5" eb="7">
      <t>ヒヨウ</t>
    </rPh>
    <phoneticPr fontId="26"/>
  </si>
  <si>
    <t>A3版・横（A4版に折込み）で作成すること。</t>
    <phoneticPr fontId="26"/>
  </si>
  <si>
    <t>各補修業務の実施年度に費用を記載すること。</t>
    <rPh sb="0" eb="1">
      <t>カク</t>
    </rPh>
    <rPh sb="1" eb="3">
      <t>ホシュウ</t>
    </rPh>
    <rPh sb="3" eb="5">
      <t>ギョウム</t>
    </rPh>
    <rPh sb="6" eb="8">
      <t>ジッシ</t>
    </rPh>
    <rPh sb="8" eb="10">
      <t>ネンド</t>
    </rPh>
    <rPh sb="11" eb="13">
      <t>ヒヨウ</t>
    </rPh>
    <rPh sb="14" eb="16">
      <t>キサイ</t>
    </rPh>
    <phoneticPr fontId="26"/>
  </si>
  <si>
    <t>リスク管理方法</t>
    <rPh sb="3" eb="5">
      <t>カンリ</t>
    </rPh>
    <rPh sb="5" eb="7">
      <t>ホウホウ</t>
    </rPh>
    <phoneticPr fontId="26"/>
  </si>
  <si>
    <t>リスク顕在化確率</t>
    <rPh sb="3" eb="6">
      <t>ケンザイカ</t>
    </rPh>
    <phoneticPr fontId="26"/>
  </si>
  <si>
    <t>リスク顕在化による
影響の大きさ</t>
    <rPh sb="3" eb="6">
      <t>ケンザイカ</t>
    </rPh>
    <rPh sb="10" eb="12">
      <t>エイキョウ</t>
    </rPh>
    <rPh sb="13" eb="14">
      <t>オオ</t>
    </rPh>
    <phoneticPr fontId="26"/>
  </si>
  <si>
    <t>リスク顕在化前</t>
    <rPh sb="3" eb="6">
      <t>ケンザイカ</t>
    </rPh>
    <rPh sb="6" eb="7">
      <t>マエ</t>
    </rPh>
    <phoneticPr fontId="26"/>
  </si>
  <si>
    <t>リスク顕在化後</t>
    <rPh sb="3" eb="6">
      <t>ケンザイカ</t>
    </rPh>
    <rPh sb="6" eb="7">
      <t>ゴ</t>
    </rPh>
    <phoneticPr fontId="26"/>
  </si>
  <si>
    <t>当該リスクを顕在化させないための方策</t>
    <rPh sb="6" eb="9">
      <t>ケンザイカ</t>
    </rPh>
    <phoneticPr fontId="26"/>
  </si>
  <si>
    <t>被害を最小化するための方策</t>
    <rPh sb="0" eb="2">
      <t>ヒガイ</t>
    </rPh>
    <rPh sb="3" eb="6">
      <t>サイショウカ</t>
    </rPh>
    <rPh sb="11" eb="13">
      <t>ホウサク</t>
    </rPh>
    <phoneticPr fontId="26"/>
  </si>
  <si>
    <t>リスクの種類</t>
    <phoneticPr fontId="26"/>
  </si>
  <si>
    <t>※2</t>
    <phoneticPr fontId="26"/>
  </si>
  <si>
    <t>「リスク顕在化確率」及び「リスク顕在化による影響の大きさ」については以下の考え方に基づくものとする。なお、リスクの種類によって、やむを得ず示せない場合については、「－」表示も可とする。</t>
    <rPh sb="4" eb="7">
      <t>ケンザイカ</t>
    </rPh>
    <rPh sb="7" eb="9">
      <t>カクリツ</t>
    </rPh>
    <rPh sb="10" eb="11">
      <t>オヨ</t>
    </rPh>
    <rPh sb="16" eb="19">
      <t>ケンザイカ</t>
    </rPh>
    <rPh sb="22" eb="24">
      <t>エイキョウ</t>
    </rPh>
    <rPh sb="25" eb="26">
      <t>オオ</t>
    </rPh>
    <rPh sb="34" eb="36">
      <t>イカ</t>
    </rPh>
    <rPh sb="37" eb="38">
      <t>カンガ</t>
    </rPh>
    <rPh sb="39" eb="40">
      <t>カタ</t>
    </rPh>
    <rPh sb="41" eb="42">
      <t>モト</t>
    </rPh>
    <rPh sb="57" eb="59">
      <t>シュルイ</t>
    </rPh>
    <rPh sb="67" eb="68">
      <t>エ</t>
    </rPh>
    <rPh sb="69" eb="70">
      <t>シメ</t>
    </rPh>
    <rPh sb="73" eb="75">
      <t>バアイ</t>
    </rPh>
    <rPh sb="84" eb="86">
      <t>ヒョウジ</t>
    </rPh>
    <rPh sb="87" eb="88">
      <t>カ</t>
    </rPh>
    <phoneticPr fontId="26"/>
  </si>
  <si>
    <t>リスク顕在化確率</t>
    <phoneticPr fontId="26"/>
  </si>
  <si>
    <t>リスク顕在化による影響の大きさ</t>
    <phoneticPr fontId="26"/>
  </si>
  <si>
    <t>記入欄が足りない場合は、適宜追加すること。</t>
    <phoneticPr fontId="26"/>
  </si>
  <si>
    <t>総　計</t>
  </si>
  <si>
    <t>小　計</t>
  </si>
  <si>
    <t>その他</t>
  </si>
  <si>
    <t>※5</t>
  </si>
  <si>
    <t>※6</t>
  </si>
  <si>
    <t>※3</t>
  </si>
  <si>
    <t>※4</t>
  </si>
  <si>
    <t>※7</t>
  </si>
  <si>
    <t>No.</t>
  </si>
  <si>
    <t>負担者</t>
  </si>
  <si>
    <t>様式第1号</t>
    <rPh sb="0" eb="2">
      <t>ヨウシキ</t>
    </rPh>
    <rPh sb="2" eb="3">
      <t>ダイ</t>
    </rPh>
    <rPh sb="4" eb="5">
      <t>ゴウ</t>
    </rPh>
    <phoneticPr fontId="26"/>
  </si>
  <si>
    <t>質問者</t>
    <rPh sb="0" eb="3">
      <t>シツモンシャ</t>
    </rPh>
    <phoneticPr fontId="26"/>
  </si>
  <si>
    <t>会社名</t>
    <rPh sb="0" eb="2">
      <t>カイシャ</t>
    </rPh>
    <rPh sb="2" eb="3">
      <t>メイ</t>
    </rPh>
    <phoneticPr fontId="26"/>
  </si>
  <si>
    <t>所在地</t>
    <rPh sb="0" eb="3">
      <t>ショザイチ</t>
    </rPh>
    <phoneticPr fontId="26"/>
  </si>
  <si>
    <t>担当者</t>
    <rPh sb="0" eb="3">
      <t>タントウシャ</t>
    </rPh>
    <phoneticPr fontId="26"/>
  </si>
  <si>
    <t>氏名</t>
    <rPh sb="0" eb="2">
      <t>シメイ</t>
    </rPh>
    <phoneticPr fontId="26"/>
  </si>
  <si>
    <t>所属</t>
    <rPh sb="0" eb="2">
      <t>ショゾク</t>
    </rPh>
    <phoneticPr fontId="26"/>
  </si>
  <si>
    <t>電話</t>
    <rPh sb="0" eb="2">
      <t>デンワ</t>
    </rPh>
    <phoneticPr fontId="26"/>
  </si>
  <si>
    <t>FAX</t>
    <phoneticPr fontId="26"/>
  </si>
  <si>
    <t>E-mail</t>
    <phoneticPr fontId="26"/>
  </si>
  <si>
    <t>No.</t>
    <phoneticPr fontId="26"/>
  </si>
  <si>
    <t>頁</t>
    <rPh sb="0" eb="1">
      <t>ページ</t>
    </rPh>
    <phoneticPr fontId="26"/>
  </si>
  <si>
    <t>大項目</t>
    <rPh sb="0" eb="3">
      <t>ダイコウモク</t>
    </rPh>
    <phoneticPr fontId="26"/>
  </si>
  <si>
    <t>中項目</t>
    <rPh sb="0" eb="1">
      <t>チュウ</t>
    </rPh>
    <rPh sb="1" eb="3">
      <t>コウモク</t>
    </rPh>
    <phoneticPr fontId="26"/>
  </si>
  <si>
    <t>小項目</t>
    <rPh sb="0" eb="3">
      <t>ショウコウモク</t>
    </rPh>
    <phoneticPr fontId="26"/>
  </si>
  <si>
    <t>項目名</t>
    <rPh sb="0" eb="2">
      <t>コウモク</t>
    </rPh>
    <rPh sb="2" eb="3">
      <t>メイ</t>
    </rPh>
    <phoneticPr fontId="26"/>
  </si>
  <si>
    <t>質問の内容</t>
    <rPh sb="0" eb="2">
      <t>シツモン</t>
    </rPh>
    <rPh sb="3" eb="5">
      <t>ナイヨウ</t>
    </rPh>
    <phoneticPr fontId="26"/>
  </si>
  <si>
    <t>例</t>
    <rPh sb="0" eb="1">
      <t>レイ</t>
    </rPh>
    <phoneticPr fontId="26"/>
  </si>
  <si>
    <t>第1章</t>
    <rPh sb="0" eb="1">
      <t>ダイ</t>
    </rPh>
    <rPh sb="2" eb="3">
      <t>ショウ</t>
    </rPh>
    <phoneticPr fontId="26"/>
  </si>
  <si>
    <t>No.</t>
    <phoneticPr fontId="26"/>
  </si>
  <si>
    <t>No.</t>
    <phoneticPr fontId="26"/>
  </si>
  <si>
    <t>様式集に対する質問</t>
    <phoneticPr fontId="26"/>
  </si>
  <si>
    <t>No.</t>
    <phoneticPr fontId="26"/>
  </si>
  <si>
    <t>様式</t>
    <rPh sb="0" eb="2">
      <t>ヨウシキ</t>
    </rPh>
    <phoneticPr fontId="26"/>
  </si>
  <si>
    <t>カナ等</t>
    <rPh sb="2" eb="3">
      <t>トウ</t>
    </rPh>
    <phoneticPr fontId="26"/>
  </si>
  <si>
    <t>基本協定書(案）に対する質問</t>
    <phoneticPr fontId="26"/>
  </si>
  <si>
    <t>No.</t>
    <phoneticPr fontId="26"/>
  </si>
  <si>
    <t>条</t>
    <rPh sb="0" eb="1">
      <t>ジョウ</t>
    </rPh>
    <phoneticPr fontId="26"/>
  </si>
  <si>
    <t>項</t>
    <rPh sb="0" eb="1">
      <t>コウ</t>
    </rPh>
    <phoneticPr fontId="26"/>
  </si>
  <si>
    <t>号</t>
    <rPh sb="0" eb="1">
      <t>ゴウ</t>
    </rPh>
    <phoneticPr fontId="26"/>
  </si>
  <si>
    <t>1</t>
    <phoneticPr fontId="26"/>
  </si>
  <si>
    <t>No.</t>
    <phoneticPr fontId="26"/>
  </si>
  <si>
    <t>総則</t>
    <rPh sb="0" eb="2">
      <t>ソウソク</t>
    </rPh>
    <phoneticPr fontId="26"/>
  </si>
  <si>
    <t>※1</t>
    <phoneticPr fontId="26"/>
  </si>
  <si>
    <t>質問は、本様式１行につき１問とし、簡潔にまとめて記載すること。</t>
    <phoneticPr fontId="26"/>
  </si>
  <si>
    <t>※2</t>
    <phoneticPr fontId="26"/>
  </si>
  <si>
    <t>質問数に応じて行数を増やし、「Ｎｏ」の欄に通し番号を記入すること。</t>
    <phoneticPr fontId="26"/>
  </si>
  <si>
    <t>※3</t>
    <phoneticPr fontId="26"/>
  </si>
  <si>
    <t>項目の数字入力は半角を使用すること。</t>
    <phoneticPr fontId="26"/>
  </si>
  <si>
    <t>※4</t>
    <phoneticPr fontId="26"/>
  </si>
  <si>
    <t>単位：円</t>
    <rPh sb="0" eb="2">
      <t>タンイ</t>
    </rPh>
    <rPh sb="3" eb="4">
      <t>エン</t>
    </rPh>
    <phoneticPr fontId="26"/>
  </si>
  <si>
    <t>費目</t>
    <rPh sb="0" eb="2">
      <t>ヒモク</t>
    </rPh>
    <phoneticPr fontId="26"/>
  </si>
  <si>
    <t>円/t</t>
    <rPh sb="0" eb="1">
      <t>エン</t>
    </rPh>
    <phoneticPr fontId="26"/>
  </si>
  <si>
    <t>⑤</t>
    <phoneticPr fontId="26"/>
  </si>
  <si>
    <t>合計</t>
    <rPh sb="0" eb="2">
      <t>ゴウケイ</t>
    </rPh>
    <phoneticPr fontId="26"/>
  </si>
  <si>
    <t>※1</t>
    <phoneticPr fontId="26"/>
  </si>
  <si>
    <t>網掛け部（黄色）に、該当する金額を記入すること。その他のセルは変更しないこと。</t>
    <rPh sb="0" eb="2">
      <t>アミカ</t>
    </rPh>
    <rPh sb="3" eb="4">
      <t>ブ</t>
    </rPh>
    <rPh sb="5" eb="7">
      <t>キイロ</t>
    </rPh>
    <rPh sb="10" eb="12">
      <t>ガイトウ</t>
    </rPh>
    <rPh sb="14" eb="16">
      <t>キンガク</t>
    </rPh>
    <rPh sb="17" eb="19">
      <t>キニュウ</t>
    </rPh>
    <rPh sb="26" eb="27">
      <t>タ</t>
    </rPh>
    <rPh sb="31" eb="33">
      <t>ヘンコウ</t>
    </rPh>
    <phoneticPr fontId="26"/>
  </si>
  <si>
    <t>※3</t>
    <phoneticPr fontId="26"/>
  </si>
  <si>
    <t>消費税及び地方消費税は含めず記載すること。なお、物価上昇も考慮しないこと。</t>
    <rPh sb="0" eb="3">
      <t>ショウヒゼイ</t>
    </rPh>
    <rPh sb="3" eb="4">
      <t>オヨ</t>
    </rPh>
    <rPh sb="5" eb="7">
      <t>チホウ</t>
    </rPh>
    <rPh sb="7" eb="10">
      <t>ショウヒゼイ</t>
    </rPh>
    <rPh sb="11" eb="12">
      <t>フク</t>
    </rPh>
    <rPh sb="14" eb="16">
      <t>キサイ</t>
    </rPh>
    <rPh sb="24" eb="26">
      <t>ブッカ</t>
    </rPh>
    <rPh sb="26" eb="28">
      <t>ジョウショウ</t>
    </rPh>
    <rPh sb="29" eb="31">
      <t>コウリョ</t>
    </rPh>
    <phoneticPr fontId="26"/>
  </si>
  <si>
    <t>受付グループ名：</t>
    <rPh sb="0" eb="2">
      <t>ウケツケ</t>
    </rPh>
    <rPh sb="6" eb="7">
      <t>メイ</t>
    </rPh>
    <phoneticPr fontId="26"/>
  </si>
  <si>
    <t>事業年度</t>
    <phoneticPr fontId="26"/>
  </si>
  <si>
    <t>合計</t>
    <rPh sb="0" eb="1">
      <t>ゴウ</t>
    </rPh>
    <rPh sb="1" eb="2">
      <t>ケイ</t>
    </rPh>
    <phoneticPr fontId="26"/>
  </si>
  <si>
    <t>・</t>
    <phoneticPr fontId="26"/>
  </si>
  <si>
    <t>※1</t>
    <phoneticPr fontId="26"/>
  </si>
  <si>
    <t>人件費単価
（千円/人）</t>
    <rPh sb="0" eb="3">
      <t>ジンケンヒ</t>
    </rPh>
    <rPh sb="3" eb="5">
      <t>タンカ</t>
    </rPh>
    <rPh sb="7" eb="9">
      <t>センエン</t>
    </rPh>
    <rPh sb="10" eb="11">
      <t>ニン</t>
    </rPh>
    <phoneticPr fontId="26"/>
  </si>
  <si>
    <t>必要人数（人）</t>
    <phoneticPr fontId="26"/>
  </si>
  <si>
    <t>人件費合計
（千円）</t>
    <rPh sb="0" eb="3">
      <t>ジンケンヒ</t>
    </rPh>
    <rPh sb="3" eb="5">
      <t>ゴウケイ</t>
    </rPh>
    <rPh sb="7" eb="9">
      <t>センエン</t>
    </rPh>
    <phoneticPr fontId="26"/>
  </si>
  <si>
    <r>
      <t xml:space="preserve">職　種
</t>
    </r>
    <r>
      <rPr>
        <sz val="10"/>
        <rFont val="ＭＳ 明朝"/>
        <family val="1"/>
        <charset val="128"/>
      </rPr>
      <t>（必要な法的資格）</t>
    </r>
    <phoneticPr fontId="26"/>
  </si>
  <si>
    <t>費目（変動費）</t>
    <rPh sb="0" eb="1">
      <t>ヒ</t>
    </rPh>
    <rPh sb="1" eb="2">
      <t>メ</t>
    </rPh>
    <phoneticPr fontId="26"/>
  </si>
  <si>
    <t>※2</t>
  </si>
  <si>
    <t>管理要員</t>
    <rPh sb="0" eb="2">
      <t>カンリ</t>
    </rPh>
    <rPh sb="2" eb="4">
      <t>ヨウイン</t>
    </rPh>
    <phoneticPr fontId="26"/>
  </si>
  <si>
    <t>運転要員</t>
    <rPh sb="0" eb="2">
      <t>ウンテン</t>
    </rPh>
    <rPh sb="2" eb="4">
      <t>ヨウイン</t>
    </rPh>
    <phoneticPr fontId="26"/>
  </si>
  <si>
    <t>種別</t>
    <rPh sb="0" eb="2">
      <t>シュベツ</t>
    </rPh>
    <phoneticPr fontId="26"/>
  </si>
  <si>
    <t>機械設備工事</t>
  </si>
  <si>
    <t>4.</t>
  </si>
  <si>
    <t>5.</t>
  </si>
  <si>
    <t>6.</t>
  </si>
  <si>
    <t>7.</t>
  </si>
  <si>
    <t>8.</t>
  </si>
  <si>
    <t>配管工事</t>
    <rPh sb="0" eb="2">
      <t>ハイカン</t>
    </rPh>
    <phoneticPr fontId="26"/>
  </si>
  <si>
    <t>電気・計装工事</t>
    <rPh sb="0" eb="2">
      <t>デンキ</t>
    </rPh>
    <rPh sb="3" eb="5">
      <t>ケイソウ</t>
    </rPh>
    <rPh sb="5" eb="7">
      <t>コウジ</t>
    </rPh>
    <phoneticPr fontId="26"/>
  </si>
  <si>
    <t>共通仮設費</t>
    <rPh sb="0" eb="2">
      <t>キョウツウ</t>
    </rPh>
    <rPh sb="2" eb="4">
      <t>カセツ</t>
    </rPh>
    <rPh sb="4" eb="5">
      <t>ヒ</t>
    </rPh>
    <phoneticPr fontId="26"/>
  </si>
  <si>
    <t>現場管理費</t>
    <rPh sb="0" eb="2">
      <t>ゲンバ</t>
    </rPh>
    <rPh sb="2" eb="5">
      <t>カンリヒ</t>
    </rPh>
    <phoneticPr fontId="26"/>
  </si>
  <si>
    <t>一般管理費</t>
    <rPh sb="0" eb="2">
      <t>イッパン</t>
    </rPh>
    <rPh sb="2" eb="5">
      <t>カンリヒ</t>
    </rPh>
    <phoneticPr fontId="26"/>
  </si>
  <si>
    <t>建築工事</t>
    <rPh sb="0" eb="2">
      <t>ケンチク</t>
    </rPh>
    <phoneticPr fontId="26"/>
  </si>
  <si>
    <t>3.</t>
  </si>
  <si>
    <t>b欄</t>
    <rPh sb="1" eb="2">
      <t>ラン</t>
    </rPh>
    <phoneticPr fontId="26"/>
  </si>
  <si>
    <t>基本契約書(案）に対する質問</t>
    <rPh sb="0" eb="2">
      <t>キホン</t>
    </rPh>
    <rPh sb="2" eb="5">
      <t>ケイヤクショ</t>
    </rPh>
    <phoneticPr fontId="26"/>
  </si>
  <si>
    <t>建設工事請負契約書(案）に対する質問</t>
    <rPh sb="0" eb="2">
      <t>ケンセツ</t>
    </rPh>
    <rPh sb="2" eb="4">
      <t>コウジ</t>
    </rPh>
    <rPh sb="4" eb="6">
      <t>ウケオイ</t>
    </rPh>
    <rPh sb="6" eb="8">
      <t>ケイヤク</t>
    </rPh>
    <rPh sb="8" eb="9">
      <t>ショ</t>
    </rPh>
    <phoneticPr fontId="26"/>
  </si>
  <si>
    <t>各企業の役割分担・実施体制</t>
    <rPh sb="0" eb="3">
      <t>カクキギョウ</t>
    </rPh>
    <rPh sb="4" eb="6">
      <t>ヤクワリ</t>
    </rPh>
    <rPh sb="6" eb="8">
      <t>ブンタン</t>
    </rPh>
    <rPh sb="9" eb="11">
      <t>ジッシ</t>
    </rPh>
    <rPh sb="11" eb="13">
      <t>タイセイ</t>
    </rPh>
    <phoneticPr fontId="26"/>
  </si>
  <si>
    <t>・</t>
    <phoneticPr fontId="26"/>
  </si>
  <si>
    <t>a</t>
    <phoneticPr fontId="26"/>
  </si>
  <si>
    <t>・</t>
    <phoneticPr fontId="26"/>
  </si>
  <si>
    <t>対面的対話における確認事項</t>
    <rPh sb="0" eb="3">
      <t>タイメンテキ</t>
    </rPh>
    <rPh sb="3" eb="5">
      <t>タイワ</t>
    </rPh>
    <rPh sb="9" eb="11">
      <t>カクニン</t>
    </rPh>
    <rPh sb="11" eb="13">
      <t>ジコウ</t>
    </rPh>
    <phoneticPr fontId="26"/>
  </si>
  <si>
    <t>・</t>
    <phoneticPr fontId="26"/>
  </si>
  <si>
    <t>・</t>
    <phoneticPr fontId="26"/>
  </si>
  <si>
    <t>設計・建設業務に係る対価</t>
    <rPh sb="0" eb="2">
      <t>セッケイ</t>
    </rPh>
    <rPh sb="3" eb="5">
      <t>ケンセツ</t>
    </rPh>
    <rPh sb="5" eb="7">
      <t>ギョウム</t>
    </rPh>
    <rPh sb="8" eb="9">
      <t>カカ</t>
    </rPh>
    <rPh sb="10" eb="12">
      <t>タイカ</t>
    </rPh>
    <phoneticPr fontId="26"/>
  </si>
  <si>
    <t>設計・建設業務に係る対価</t>
    <phoneticPr fontId="26"/>
  </si>
  <si>
    <t>建設事業者の支払額</t>
    <rPh sb="0" eb="2">
      <t>ケンセツ</t>
    </rPh>
    <rPh sb="2" eb="5">
      <t>ジギョウシャ</t>
    </rPh>
    <rPh sb="6" eb="8">
      <t>シハライ</t>
    </rPh>
    <rPh sb="8" eb="9">
      <t>ガク</t>
    </rPh>
    <phoneticPr fontId="26"/>
  </si>
  <si>
    <t>運営事業者への支払額</t>
    <rPh sb="0" eb="2">
      <t>ウンエイ</t>
    </rPh>
    <rPh sb="2" eb="5">
      <t>ジギョウシャ</t>
    </rPh>
    <rPh sb="7" eb="9">
      <t>シハライ</t>
    </rPh>
    <rPh sb="9" eb="10">
      <t>ガク</t>
    </rPh>
    <phoneticPr fontId="26"/>
  </si>
  <si>
    <t>市の事業者への支払額</t>
    <rPh sb="0" eb="1">
      <t>シ</t>
    </rPh>
    <rPh sb="2" eb="5">
      <t>ジギョウシャ</t>
    </rPh>
    <rPh sb="7" eb="9">
      <t>シハラ</t>
    </rPh>
    <rPh sb="9" eb="10">
      <t>ガク</t>
    </rPh>
    <phoneticPr fontId="26"/>
  </si>
  <si>
    <t>20年間の総額</t>
    <rPh sb="2" eb="4">
      <t>ネンカン</t>
    </rPh>
    <rPh sb="5" eb="7">
      <t>ソウガク</t>
    </rPh>
    <phoneticPr fontId="26"/>
  </si>
  <si>
    <t>２．焼却施設</t>
    <rPh sb="2" eb="4">
      <t>ショウキャク</t>
    </rPh>
    <rPh sb="4" eb="6">
      <t>シセツ</t>
    </rPh>
    <phoneticPr fontId="26"/>
  </si>
  <si>
    <t>焼却施設</t>
    <rPh sb="0" eb="2">
      <t>ショウキャク</t>
    </rPh>
    <rPh sb="2" eb="4">
      <t>シセツ</t>
    </rPh>
    <phoneticPr fontId="26"/>
  </si>
  <si>
    <t>■</t>
    <phoneticPr fontId="26"/>
  </si>
  <si>
    <t>※1</t>
    <phoneticPr fontId="26"/>
  </si>
  <si>
    <t>※2</t>
    <phoneticPr fontId="26"/>
  </si>
  <si>
    <t>提案単価は円単位とし、その端数は切り捨てとする。</t>
    <phoneticPr fontId="26"/>
  </si>
  <si>
    <t>様式第16号-1-1（別紙2）</t>
    <phoneticPr fontId="26"/>
  </si>
  <si>
    <t>様式第16号-1-1（別紙3）</t>
    <phoneticPr fontId="26"/>
  </si>
  <si>
    <t>様式第16号-1-1（別紙4）</t>
    <phoneticPr fontId="26"/>
  </si>
  <si>
    <t>様式第16号-1-1（別紙5）</t>
    <phoneticPr fontId="26"/>
  </si>
  <si>
    <t>様式第14号（別紙2）及び様式第16号-1-1（別紙3）との整合に留意すること。</t>
    <rPh sb="7" eb="9">
      <t>ベッシ</t>
    </rPh>
    <rPh sb="11" eb="12">
      <t>オヨ</t>
    </rPh>
    <rPh sb="24" eb="26">
      <t>ベッシ</t>
    </rPh>
    <rPh sb="30" eb="32">
      <t>セイゴウ</t>
    </rPh>
    <rPh sb="33" eb="35">
      <t>リュウイ</t>
    </rPh>
    <phoneticPr fontId="26"/>
  </si>
  <si>
    <t>様式第14号（別紙2及び別紙3）、様式第16号-1-1（別紙1～2）との整合に留意すること。</t>
    <rPh sb="7" eb="9">
      <t>ベッシ</t>
    </rPh>
    <rPh sb="10" eb="11">
      <t>オヨ</t>
    </rPh>
    <rPh sb="12" eb="14">
      <t>ベッシ</t>
    </rPh>
    <rPh sb="28" eb="30">
      <t>ベッシ</t>
    </rPh>
    <rPh sb="36" eb="38">
      <t>セイゴウ</t>
    </rPh>
    <rPh sb="39" eb="41">
      <t>リュウイ</t>
    </rPh>
    <phoneticPr fontId="26"/>
  </si>
  <si>
    <t>新ごみ処理施設</t>
    <rPh sb="0" eb="1">
      <t>シン</t>
    </rPh>
    <rPh sb="3" eb="5">
      <t>ショリ</t>
    </rPh>
    <rPh sb="5" eb="7">
      <t>シセツ</t>
    </rPh>
    <phoneticPr fontId="26"/>
  </si>
  <si>
    <t>様式第9号-4</t>
    <phoneticPr fontId="26"/>
  </si>
  <si>
    <t>安全で安心した処理　　※表紙</t>
    <rPh sb="0" eb="2">
      <t>アンゼン</t>
    </rPh>
    <rPh sb="3" eb="5">
      <t>アンシン</t>
    </rPh>
    <rPh sb="7" eb="9">
      <t>ショリ</t>
    </rPh>
    <phoneticPr fontId="26"/>
  </si>
  <si>
    <t>【配置動線計画】屋外配置動線計画</t>
  </si>
  <si>
    <t>【配置動線計画】屋内配置動線計画</t>
  </si>
  <si>
    <t>【施設の安定稼働】トラブルの未然防止及び事後対策</t>
  </si>
  <si>
    <t>【施設の安全性】災害時の安全確保</t>
  </si>
  <si>
    <t>【施設の安全性】作業環境</t>
  </si>
  <si>
    <t>【運転管理】体制</t>
  </si>
  <si>
    <t>【運転管理】搬入・搬出管理</t>
  </si>
  <si>
    <t>【運転管理】運転・維持管理</t>
  </si>
  <si>
    <t>様式第15号-1-5</t>
  </si>
  <si>
    <t>様式第15号-1-6</t>
  </si>
  <si>
    <t>様式第15号-1-7</t>
  </si>
  <si>
    <t>様式第15号-1-8</t>
  </si>
  <si>
    <t>様式第15号-1-9</t>
  </si>
  <si>
    <t>様式第15号-1-10</t>
  </si>
  <si>
    <t>様式第15号-1-11</t>
  </si>
  <si>
    <t>○</t>
  </si>
  <si>
    <t>万全の公害防止対策と自然環境との調和　　※表紙</t>
    <rPh sb="0" eb="2">
      <t>バンゼン</t>
    </rPh>
    <rPh sb="3" eb="5">
      <t>コウガイ</t>
    </rPh>
    <rPh sb="5" eb="7">
      <t>ボウシ</t>
    </rPh>
    <rPh sb="7" eb="9">
      <t>タイサク</t>
    </rPh>
    <rPh sb="10" eb="12">
      <t>シゼン</t>
    </rPh>
    <rPh sb="12" eb="14">
      <t>カンキョウ</t>
    </rPh>
    <rPh sb="16" eb="18">
      <t>チョウワ</t>
    </rPh>
    <rPh sb="21" eb="23">
      <t>ヒョウシ</t>
    </rPh>
    <phoneticPr fontId="26"/>
  </si>
  <si>
    <t>様式第15号-2-2</t>
    <phoneticPr fontId="26"/>
  </si>
  <si>
    <t>【余熱利用計画】効果的な余熱利用に係る提案</t>
    <rPh sb="1" eb="3">
      <t>ヨネツ</t>
    </rPh>
    <rPh sb="3" eb="5">
      <t>リヨウ</t>
    </rPh>
    <rPh sb="5" eb="7">
      <t>ケイカク</t>
    </rPh>
    <rPh sb="8" eb="11">
      <t>コウカテキ</t>
    </rPh>
    <rPh sb="12" eb="14">
      <t>ヨネツ</t>
    </rPh>
    <rPh sb="14" eb="16">
      <t>リヨウ</t>
    </rPh>
    <rPh sb="17" eb="18">
      <t>カカ</t>
    </rPh>
    <rPh sb="19" eb="21">
      <t>テイアン</t>
    </rPh>
    <phoneticPr fontId="26"/>
  </si>
  <si>
    <t>周辺環境との調和　　※表紙</t>
    <rPh sb="0" eb="2">
      <t>シュウヘン</t>
    </rPh>
    <rPh sb="2" eb="4">
      <t>カンキョウ</t>
    </rPh>
    <rPh sb="6" eb="8">
      <t>チョウワ</t>
    </rPh>
    <rPh sb="11" eb="13">
      <t>ヒョウシ</t>
    </rPh>
    <phoneticPr fontId="26"/>
  </si>
  <si>
    <t>様式第15号-3-2</t>
    <phoneticPr fontId="26"/>
  </si>
  <si>
    <t>地域貢献　　※表紙</t>
    <rPh sb="0" eb="2">
      <t>チイキ</t>
    </rPh>
    <rPh sb="2" eb="4">
      <t>コウケン</t>
    </rPh>
    <phoneticPr fontId="26"/>
  </si>
  <si>
    <t>様式第16号-3-1</t>
  </si>
  <si>
    <t>様式第16号-3-3</t>
    <phoneticPr fontId="26"/>
  </si>
  <si>
    <t>様式第15号-3-4</t>
    <phoneticPr fontId="26"/>
  </si>
  <si>
    <t>様式第16号-3-2</t>
  </si>
  <si>
    <t>【地域社会への配慮】社会的貢献に対するコンセプトと貢献策</t>
    <rPh sb="1" eb="3">
      <t>チイキ</t>
    </rPh>
    <rPh sb="3" eb="5">
      <t>シャカイ</t>
    </rPh>
    <rPh sb="7" eb="9">
      <t>ハイリョ</t>
    </rPh>
    <phoneticPr fontId="26"/>
  </si>
  <si>
    <t>【地域社会への配慮】信頼関係の確立に対するコンセプトと確立方法</t>
    <rPh sb="1" eb="3">
      <t>チイキ</t>
    </rPh>
    <rPh sb="3" eb="5">
      <t>シャカイ</t>
    </rPh>
    <rPh sb="7" eb="9">
      <t>ハイリョ</t>
    </rPh>
    <phoneticPr fontId="26"/>
  </si>
  <si>
    <t>様式第14号、様式第14号（別紙3）、様式第16号-1-1(別紙1～5)との整合に留意すること。</t>
    <rPh sb="7" eb="9">
      <t>ヨウシキ</t>
    </rPh>
    <rPh sb="9" eb="10">
      <t>ダイ</t>
    </rPh>
    <rPh sb="12" eb="13">
      <t>ゴウ</t>
    </rPh>
    <rPh sb="14" eb="16">
      <t>ベッシ</t>
    </rPh>
    <rPh sb="24" eb="25">
      <t>ゴウ</t>
    </rPh>
    <rPh sb="38" eb="40">
      <t>セイゴウ</t>
    </rPh>
    <rPh sb="41" eb="43">
      <t>リュウイ</t>
    </rPh>
    <phoneticPr fontId="26"/>
  </si>
  <si>
    <t>様式第14号、様式第14号（別紙1～2）、様式第16号-1-1（別紙1～5)との整合に留意すること。</t>
    <rPh sb="0" eb="2">
      <t>ヨウシキ</t>
    </rPh>
    <rPh sb="2" eb="3">
      <t>ダイ</t>
    </rPh>
    <rPh sb="5" eb="6">
      <t>ゴウ</t>
    </rPh>
    <rPh sb="14" eb="16">
      <t>ベッシ</t>
    </rPh>
    <rPh sb="26" eb="27">
      <t>ゴウ</t>
    </rPh>
    <rPh sb="32" eb="34">
      <t>ベッシ</t>
    </rPh>
    <rPh sb="40" eb="42">
      <t>セイゴウ</t>
    </rPh>
    <rPh sb="43" eb="45">
      <t>リュウイ</t>
    </rPh>
    <phoneticPr fontId="26"/>
  </si>
  <si>
    <t>20年間の総額</t>
    <rPh sb="2" eb="3">
      <t>ネン</t>
    </rPh>
    <rPh sb="3" eb="4">
      <t>アイダ</t>
    </rPh>
    <rPh sb="5" eb="7">
      <t>ソウガク</t>
    </rPh>
    <phoneticPr fontId="26"/>
  </si>
  <si>
    <t>応募辞退届</t>
  </si>
  <si>
    <t>応募提案書類提出届</t>
  </si>
  <si>
    <t>価格提案書</t>
    <rPh sb="0" eb="2">
      <t>カカク</t>
    </rPh>
    <rPh sb="2" eb="5">
      <t>テイアンショ</t>
    </rPh>
    <phoneticPr fontId="26"/>
  </si>
  <si>
    <t>募集要項に対する質問</t>
    <rPh sb="0" eb="2">
      <t>ボシュウ</t>
    </rPh>
    <rPh sb="2" eb="4">
      <t>ヨウコウ</t>
    </rPh>
    <phoneticPr fontId="26"/>
  </si>
  <si>
    <t>優先交渉権者選定基準に対する質問</t>
    <rPh sb="0" eb="2">
      <t>ユウセン</t>
    </rPh>
    <rPh sb="2" eb="5">
      <t>コウショウケン</t>
    </rPh>
    <rPh sb="5" eb="6">
      <t>シャ</t>
    </rPh>
    <rPh sb="6" eb="8">
      <t>センテイ</t>
    </rPh>
    <phoneticPr fontId="26"/>
  </si>
  <si>
    <t>価格提案書の提出と同時に、価格提案書と別に封印して提出すること。</t>
    <rPh sb="0" eb="2">
      <t>カカク</t>
    </rPh>
    <rPh sb="2" eb="5">
      <t>テイアンショ</t>
    </rPh>
    <rPh sb="6" eb="8">
      <t>テイシュツ</t>
    </rPh>
    <rPh sb="9" eb="11">
      <t>ドウジ</t>
    </rPh>
    <rPh sb="13" eb="15">
      <t>カカク</t>
    </rPh>
    <rPh sb="15" eb="18">
      <t>テイアンショ</t>
    </rPh>
    <rPh sb="19" eb="20">
      <t>ベツ</t>
    </rPh>
    <rPh sb="21" eb="23">
      <t>フウイン</t>
    </rPh>
    <rPh sb="25" eb="27">
      <t>テイシュツ</t>
    </rPh>
    <phoneticPr fontId="26"/>
  </si>
  <si>
    <t>価格提案書の提出と同時に、価格提案書と別に封印して提出すること。</t>
    <rPh sb="6" eb="8">
      <t>テイシュツ</t>
    </rPh>
    <rPh sb="9" eb="11">
      <t>ドウジ</t>
    </rPh>
    <rPh sb="19" eb="20">
      <t>ベツ</t>
    </rPh>
    <rPh sb="21" eb="23">
      <t>フウイン</t>
    </rPh>
    <rPh sb="25" eb="27">
      <t>テイシュツ</t>
    </rPh>
    <phoneticPr fontId="26"/>
  </si>
  <si>
    <t>資格審査申請書</t>
    <phoneticPr fontId="26"/>
  </si>
  <si>
    <t>【施設の安定稼働】処理システムの信頼性</t>
    <rPh sb="9" eb="11">
      <t>ショリ</t>
    </rPh>
    <rPh sb="16" eb="19">
      <t>シンライセイ</t>
    </rPh>
    <phoneticPr fontId="26"/>
  </si>
  <si>
    <t>【施設の安定稼働】基本性能の維持</t>
    <phoneticPr fontId="26"/>
  </si>
  <si>
    <t>【施設の安全性】設計及び施工</t>
    <rPh sb="8" eb="10">
      <t>セッケイ</t>
    </rPh>
    <rPh sb="10" eb="11">
      <t>オヨ</t>
    </rPh>
    <phoneticPr fontId="26"/>
  </si>
  <si>
    <t>様式第15号-1-9（別紙1）</t>
    <phoneticPr fontId="26"/>
  </si>
  <si>
    <t>【地域経済への配慮】地元企業の活用とローカルコンテント</t>
    <rPh sb="1" eb="3">
      <t>チイキ</t>
    </rPh>
    <rPh sb="3" eb="5">
      <t>ケイザイ</t>
    </rPh>
    <rPh sb="7" eb="9">
      <t>ハイリョ</t>
    </rPh>
    <rPh sb="10" eb="12">
      <t>ジモト</t>
    </rPh>
    <rPh sb="12" eb="14">
      <t>キギョウ</t>
    </rPh>
    <rPh sb="15" eb="17">
      <t>カツヨウ</t>
    </rPh>
    <phoneticPr fontId="26"/>
  </si>
  <si>
    <t>【地域経済への配慮】地元雇用</t>
    <rPh sb="1" eb="3">
      <t>チイキ</t>
    </rPh>
    <rPh sb="3" eb="5">
      <t>ケイザイ</t>
    </rPh>
    <rPh sb="7" eb="9">
      <t>ハイリョ</t>
    </rPh>
    <rPh sb="10" eb="12">
      <t>ジモト</t>
    </rPh>
    <rPh sb="12" eb="14">
      <t>コヨウ</t>
    </rPh>
    <phoneticPr fontId="26"/>
  </si>
  <si>
    <t>A4版・縦　2ページ</t>
    <rPh sb="2" eb="3">
      <t>バン</t>
    </rPh>
    <rPh sb="4" eb="5">
      <t>タテ</t>
    </rPh>
    <phoneticPr fontId="26"/>
  </si>
  <si>
    <t>様式第15号-1-9（別紙1）</t>
    <rPh sb="11" eb="13">
      <t>ベッシ</t>
    </rPh>
    <phoneticPr fontId="26"/>
  </si>
  <si>
    <t>様式第16号-2-4（別紙1）</t>
    <phoneticPr fontId="26"/>
  </si>
  <si>
    <t>【事業収支計画】事業経営計画及び事業収支計画策定における基本方針と考え方</t>
    <rPh sb="8" eb="10">
      <t>ジギョウ</t>
    </rPh>
    <phoneticPr fontId="26"/>
  </si>
  <si>
    <t>費用明細書（運営業務委託料Ｂ②補修費用）</t>
  </si>
  <si>
    <t>設計・建設及び運営業務に関する提案書　　※表紙</t>
  </si>
  <si>
    <t>費用明細書（運営業務委託料Ａに関する提案単価）</t>
  </si>
  <si>
    <t>費用明細書（運営業務委託料Ａ①変動費用）</t>
    <rPh sb="8" eb="10">
      <t>ギョウム</t>
    </rPh>
    <rPh sb="10" eb="13">
      <t>イタクリョウ</t>
    </rPh>
    <phoneticPr fontId="26"/>
  </si>
  <si>
    <t>費用明細書（運営業務委託料Ｂ①固定費用）</t>
  </si>
  <si>
    <t>運営業務委託契約書(案）に対する質問</t>
    <rPh sb="2" eb="4">
      <t>ギョウム</t>
    </rPh>
    <rPh sb="4" eb="6">
      <t>イタク</t>
    </rPh>
    <rPh sb="6" eb="9">
      <t>ケイヤクショ</t>
    </rPh>
    <phoneticPr fontId="26"/>
  </si>
  <si>
    <t>運営業務委託料Ａ</t>
    <rPh sb="2" eb="4">
      <t>ギョウム</t>
    </rPh>
    <rPh sb="4" eb="6">
      <t>イタク</t>
    </rPh>
    <rPh sb="6" eb="7">
      <t>リョウ</t>
    </rPh>
    <phoneticPr fontId="26"/>
  </si>
  <si>
    <t>運営業務委託料Ｂ（①固定費用）</t>
    <rPh sb="2" eb="4">
      <t>ギョウム</t>
    </rPh>
    <rPh sb="4" eb="6">
      <t>イタク</t>
    </rPh>
    <rPh sb="6" eb="7">
      <t>リョウ</t>
    </rPh>
    <rPh sb="10" eb="13">
      <t>コテイヒ</t>
    </rPh>
    <rPh sb="13" eb="14">
      <t>ヨウ</t>
    </rPh>
    <phoneticPr fontId="26"/>
  </si>
  <si>
    <t>運営業務委託料Ｂ（②補修費用）</t>
    <rPh sb="2" eb="4">
      <t>ギョウム</t>
    </rPh>
    <rPh sb="4" eb="7">
      <t>イタクリョウ</t>
    </rPh>
    <rPh sb="10" eb="12">
      <t>ホシュウ</t>
    </rPh>
    <rPh sb="12" eb="14">
      <t>ヒヨウ</t>
    </rPh>
    <phoneticPr fontId="26"/>
  </si>
  <si>
    <t>運営業務委託料Ｂ</t>
    <rPh sb="2" eb="4">
      <t>ギョウム</t>
    </rPh>
    <rPh sb="4" eb="7">
      <t>イタクリョウ</t>
    </rPh>
    <phoneticPr fontId="26"/>
  </si>
  <si>
    <t>運営業務に係る対価( = a + b  )</t>
    <rPh sb="2" eb="4">
      <t>ギョウム</t>
    </rPh>
    <rPh sb="5" eb="6">
      <t>カカ</t>
    </rPh>
    <rPh sb="7" eb="9">
      <t>タイカ</t>
    </rPh>
    <phoneticPr fontId="26"/>
  </si>
  <si>
    <t>運営期間</t>
  </si>
  <si>
    <t>運営業務委託料Ｂ</t>
    <rPh sb="2" eb="4">
      <t>ギョウム</t>
    </rPh>
    <rPh sb="4" eb="6">
      <t>イタク</t>
    </rPh>
    <rPh sb="6" eb="7">
      <t>リョウ</t>
    </rPh>
    <phoneticPr fontId="26"/>
  </si>
  <si>
    <t>運営業務委託料　計</t>
    <rPh sb="2" eb="4">
      <t>ギョウム</t>
    </rPh>
    <rPh sb="4" eb="6">
      <t>イタク</t>
    </rPh>
    <rPh sb="6" eb="7">
      <t>リョウ</t>
    </rPh>
    <rPh sb="8" eb="9">
      <t>ケイ</t>
    </rPh>
    <phoneticPr fontId="26"/>
  </si>
  <si>
    <t>運営費　　計</t>
    <rPh sb="2" eb="3">
      <t>ヒ</t>
    </rPh>
    <rPh sb="5" eb="6">
      <t>ケイ</t>
    </rPh>
    <phoneticPr fontId="26"/>
  </si>
  <si>
    <t>費用明細書（運営業務委託料Ａに関する提案単価）</t>
    <rPh sb="0" eb="2">
      <t>ヒヨウ</t>
    </rPh>
    <rPh sb="2" eb="5">
      <t>メイサイショ</t>
    </rPh>
    <rPh sb="8" eb="10">
      <t>ギョウム</t>
    </rPh>
    <rPh sb="10" eb="12">
      <t>イタク</t>
    </rPh>
    <rPh sb="12" eb="13">
      <t>リョウ</t>
    </rPh>
    <rPh sb="15" eb="16">
      <t>カン</t>
    </rPh>
    <rPh sb="18" eb="22">
      <t>テイアンタンカ</t>
    </rPh>
    <phoneticPr fontId="26"/>
  </si>
  <si>
    <t>費用明細書（運営業務委託料Ａ①変動費用）</t>
    <rPh sb="0" eb="2">
      <t>ヒヨウ</t>
    </rPh>
    <rPh sb="2" eb="5">
      <t>メイサイショ</t>
    </rPh>
    <rPh sb="8" eb="10">
      <t>ギョウム</t>
    </rPh>
    <rPh sb="10" eb="13">
      <t>イタクリョウ</t>
    </rPh>
    <rPh sb="15" eb="17">
      <t>ヘンドウ</t>
    </rPh>
    <rPh sb="17" eb="18">
      <t>ヒ</t>
    </rPh>
    <rPh sb="18" eb="19">
      <t>ヨウ</t>
    </rPh>
    <phoneticPr fontId="26"/>
  </si>
  <si>
    <t>運営業務委託料Ａ　計</t>
    <rPh sb="2" eb="4">
      <t>ギョウム</t>
    </rPh>
    <rPh sb="4" eb="6">
      <t>イタク</t>
    </rPh>
    <rPh sb="6" eb="7">
      <t>リョウ</t>
    </rPh>
    <rPh sb="9" eb="10">
      <t>ケイ</t>
    </rPh>
    <phoneticPr fontId="26"/>
  </si>
  <si>
    <t>運営業務委託料Ｂ（①固定費用）</t>
    <rPh sb="2" eb="4">
      <t>ギョウム</t>
    </rPh>
    <rPh sb="4" eb="6">
      <t>イタク</t>
    </rPh>
    <rPh sb="6" eb="7">
      <t>リョウ</t>
    </rPh>
    <rPh sb="10" eb="12">
      <t>コテイ</t>
    </rPh>
    <rPh sb="12" eb="14">
      <t>ヒヨウ</t>
    </rPh>
    <phoneticPr fontId="26"/>
  </si>
  <si>
    <t>費用明細書（運営業務委託料Ｂ②補修費用）</t>
    <rPh sb="0" eb="2">
      <t>ヒヨウ</t>
    </rPh>
    <rPh sb="2" eb="5">
      <t>メイサイショ</t>
    </rPh>
    <rPh sb="8" eb="10">
      <t>ギョウム</t>
    </rPh>
    <rPh sb="10" eb="13">
      <t>イタクリョウ</t>
    </rPh>
    <rPh sb="15" eb="17">
      <t>ホシュウ</t>
    </rPh>
    <rPh sb="17" eb="19">
      <t>ヒヨウ</t>
    </rPh>
    <phoneticPr fontId="26"/>
  </si>
  <si>
    <t>運営業務委託料Ｂ（②補修費用）</t>
    <rPh sb="2" eb="4">
      <t>ギョウム</t>
    </rPh>
    <rPh sb="4" eb="6">
      <t>イタク</t>
    </rPh>
    <rPh sb="6" eb="7">
      <t>リョウ</t>
    </rPh>
    <rPh sb="10" eb="12">
      <t>ホシュウ</t>
    </rPh>
    <rPh sb="12" eb="14">
      <t>ヒヨウ</t>
    </rPh>
    <phoneticPr fontId="26"/>
  </si>
  <si>
    <t>【事業収支計画】事業運営の透明性</t>
    <rPh sb="8" eb="10">
      <t>ジギョウ</t>
    </rPh>
    <rPh sb="10" eb="12">
      <t>ウンエイ</t>
    </rPh>
    <rPh sb="13" eb="16">
      <t>トウメイセイ</t>
    </rPh>
    <phoneticPr fontId="26"/>
  </si>
  <si>
    <t>【事業収支計画】事業の継続性に係る担保</t>
    <rPh sb="8" eb="10">
      <t>ジギョウ</t>
    </rPh>
    <rPh sb="11" eb="14">
      <t>ケイゾクセイ</t>
    </rPh>
    <rPh sb="15" eb="16">
      <t>カカ</t>
    </rPh>
    <rPh sb="17" eb="19">
      <t>タンポ</t>
    </rPh>
    <phoneticPr fontId="26"/>
  </si>
  <si>
    <t>様式第16号-2-3</t>
    <phoneticPr fontId="26"/>
  </si>
  <si>
    <t>様式第16号-2-4</t>
    <phoneticPr fontId="26"/>
  </si>
  <si>
    <t>様式第16号-2-4（別紙1）</t>
    <rPh sb="11" eb="13">
      <t>ベッシ</t>
    </rPh>
    <phoneticPr fontId="26"/>
  </si>
  <si>
    <t>様式第16号-3</t>
    <phoneticPr fontId="26"/>
  </si>
  <si>
    <t>網掛け部（黄色）に、該当する金額を記入すること。その他のセルを変更しないこと。</t>
    <rPh sb="0" eb="2">
      <t>アミカ</t>
    </rPh>
    <rPh sb="3" eb="4">
      <t>ブ</t>
    </rPh>
    <rPh sb="5" eb="7">
      <t>キイロ</t>
    </rPh>
    <rPh sb="10" eb="12">
      <t>ガイトウ</t>
    </rPh>
    <rPh sb="14" eb="16">
      <t>キンガク</t>
    </rPh>
    <rPh sb="17" eb="19">
      <t>キニュウ</t>
    </rPh>
    <rPh sb="26" eb="27">
      <t>タ</t>
    </rPh>
    <rPh sb="31" eb="33">
      <t>ヘンコウ</t>
    </rPh>
    <phoneticPr fontId="26"/>
  </si>
  <si>
    <t>様式第14号及び様式第14号（別紙3を含む。）との整合に留意すること。</t>
    <rPh sb="0" eb="2">
      <t>ヨウシキ</t>
    </rPh>
    <rPh sb="2" eb="3">
      <t>ダイ</t>
    </rPh>
    <rPh sb="5" eb="6">
      <t>ゴウ</t>
    </rPh>
    <rPh sb="6" eb="7">
      <t>オヨ</t>
    </rPh>
    <rPh sb="13" eb="14">
      <t>ゴウ</t>
    </rPh>
    <rPh sb="15" eb="17">
      <t>ベッシ</t>
    </rPh>
    <rPh sb="19" eb="20">
      <t>フク</t>
    </rPh>
    <rPh sb="25" eb="27">
      <t>セイゴウ</t>
    </rPh>
    <rPh sb="28" eb="30">
      <t>リュウイ</t>
    </rPh>
    <phoneticPr fontId="26"/>
  </si>
  <si>
    <t>施設整備費</t>
    <rPh sb="0" eb="2">
      <t>シセツ</t>
    </rPh>
    <rPh sb="2" eb="4">
      <t>セイビ</t>
    </rPh>
    <rPh sb="4" eb="5">
      <t>ヒ</t>
    </rPh>
    <phoneticPr fontId="26"/>
  </si>
  <si>
    <t>様式第14号（別紙2及び別紙3を含む。）、様式第16号-1-1(別紙2～5)との整合に留意すること。</t>
    <rPh sb="7" eb="9">
      <t>ベッシ</t>
    </rPh>
    <rPh sb="10" eb="11">
      <t>オヨ</t>
    </rPh>
    <rPh sb="12" eb="14">
      <t>ベッシ</t>
    </rPh>
    <rPh sb="16" eb="17">
      <t>フク</t>
    </rPh>
    <rPh sb="32" eb="34">
      <t>ベッシ</t>
    </rPh>
    <rPh sb="40" eb="42">
      <t>セイゴウ</t>
    </rPh>
    <rPh sb="43" eb="45">
      <t>リュウイ</t>
    </rPh>
    <phoneticPr fontId="26"/>
  </si>
  <si>
    <t>SPCの出資構成</t>
    <rPh sb="4" eb="6">
      <t>シュッシ</t>
    </rPh>
    <rPh sb="6" eb="8">
      <t>コウセイ</t>
    </rPh>
    <phoneticPr fontId="26"/>
  </si>
  <si>
    <t>No.</t>
    <phoneticPr fontId="26"/>
  </si>
  <si>
    <t>出資者</t>
    <rPh sb="0" eb="2">
      <t>シュッシ</t>
    </rPh>
    <rPh sb="2" eb="3">
      <t>シャ</t>
    </rPh>
    <phoneticPr fontId="26"/>
  </si>
  <si>
    <t>出資金額</t>
    <rPh sb="0" eb="2">
      <t>シュッシ</t>
    </rPh>
    <rPh sb="2" eb="4">
      <t>キンガク</t>
    </rPh>
    <phoneticPr fontId="26"/>
  </si>
  <si>
    <t>出資比率</t>
    <rPh sb="0" eb="2">
      <t>シュッシ</t>
    </rPh>
    <rPh sb="2" eb="4">
      <t>ヒリツ</t>
    </rPh>
    <phoneticPr fontId="13"/>
  </si>
  <si>
    <t>出資者名</t>
    <rPh sb="0" eb="2">
      <t>シュッシ</t>
    </rPh>
    <rPh sb="2" eb="3">
      <t>シャ</t>
    </rPh>
    <rPh sb="3" eb="4">
      <t>メイ</t>
    </rPh>
    <phoneticPr fontId="26"/>
  </si>
  <si>
    <t>役割</t>
    <rPh sb="0" eb="2">
      <t>ヤクワリ</t>
    </rPh>
    <phoneticPr fontId="26"/>
  </si>
  <si>
    <t>（単位：円）</t>
    <rPh sb="1" eb="3">
      <t>タンイ</t>
    </rPh>
    <rPh sb="4" eb="5">
      <t>エン</t>
    </rPh>
    <phoneticPr fontId="26"/>
  </si>
  <si>
    <t>（単位：％）</t>
    <rPh sb="1" eb="3">
      <t>タンイ</t>
    </rPh>
    <phoneticPr fontId="13"/>
  </si>
  <si>
    <t>［　　　　　　　　　　］を行う者</t>
    <rPh sb="13" eb="14">
      <t>オコナ</t>
    </rPh>
    <rPh sb="15" eb="16">
      <t>モノ</t>
    </rPh>
    <phoneticPr fontId="26"/>
  </si>
  <si>
    <t>構成員</t>
    <rPh sb="0" eb="3">
      <t>コウセイイン</t>
    </rPh>
    <phoneticPr fontId="26"/>
  </si>
  <si>
    <t>※1</t>
    <phoneticPr fontId="26"/>
  </si>
  <si>
    <t>副本では、出資者名を記入しないこと。</t>
    <rPh sb="0" eb="2">
      <t>フクホン</t>
    </rPh>
    <rPh sb="5" eb="7">
      <t>シュッシ</t>
    </rPh>
    <rPh sb="7" eb="8">
      <t>シャ</t>
    </rPh>
    <rPh sb="8" eb="9">
      <t>メイ</t>
    </rPh>
    <rPh sb="10" eb="12">
      <t>キニュウ</t>
    </rPh>
    <phoneticPr fontId="26"/>
  </si>
  <si>
    <t>応募者の構成員は必ず出資者とすること。</t>
    <rPh sb="0" eb="3">
      <t>オウボシャ</t>
    </rPh>
    <rPh sb="4" eb="6">
      <t>コウセイ</t>
    </rPh>
    <rPh sb="6" eb="7">
      <t>イン</t>
    </rPh>
    <rPh sb="8" eb="9">
      <t>カナラ</t>
    </rPh>
    <rPh sb="10" eb="12">
      <t>シュッシ</t>
    </rPh>
    <rPh sb="12" eb="13">
      <t>シャ</t>
    </rPh>
    <phoneticPr fontId="26"/>
  </si>
  <si>
    <t>代表企業の出資比率については、50%を超えるものとすること。</t>
    <rPh sb="0" eb="2">
      <t>ダイヒョウ</t>
    </rPh>
    <rPh sb="2" eb="4">
      <t>キギョウ</t>
    </rPh>
    <rPh sb="5" eb="7">
      <t>シュッシ</t>
    </rPh>
    <rPh sb="7" eb="9">
      <t>ヒリツ</t>
    </rPh>
    <rPh sb="19" eb="20">
      <t>コ</t>
    </rPh>
    <phoneticPr fontId="26"/>
  </si>
  <si>
    <t>様式第16号-1-1（別紙1)との整合に留意すること。</t>
    <rPh sb="11" eb="13">
      <t>ベッシ</t>
    </rPh>
    <rPh sb="17" eb="19">
      <t>セイゴウ</t>
    </rPh>
    <rPh sb="20" eb="22">
      <t>リュウイ</t>
    </rPh>
    <phoneticPr fontId="26"/>
  </si>
  <si>
    <t>様式第16号-1-1（別紙6）</t>
    <phoneticPr fontId="26"/>
  </si>
  <si>
    <t>様式第16号-1-1（別紙6）</t>
    <rPh sb="11" eb="13">
      <t>ベッシ</t>
    </rPh>
    <phoneticPr fontId="26"/>
  </si>
  <si>
    <t>○</t>
    <phoneticPr fontId="26"/>
  </si>
  <si>
    <t>構成企業一覧表</t>
    <phoneticPr fontId="26"/>
  </si>
  <si>
    <t>人件費については、様式第15号-1-9（別紙1）との整合に留意すること。</t>
    <rPh sb="0" eb="3">
      <t>ジンケンヒ</t>
    </rPh>
    <rPh sb="26" eb="28">
      <t>セイゴウ</t>
    </rPh>
    <rPh sb="29" eb="31">
      <t>リュウイ</t>
    </rPh>
    <phoneticPr fontId="26"/>
  </si>
  <si>
    <t>整備運営事業</t>
    <rPh sb="0" eb="2">
      <t>セイビ</t>
    </rPh>
    <rPh sb="2" eb="4">
      <t>ウンエイ</t>
    </rPh>
    <rPh sb="4" eb="6">
      <t>ジギョウ</t>
    </rPh>
    <phoneticPr fontId="72"/>
  </si>
  <si>
    <t>（Excel版）</t>
    <rPh sb="6" eb="7">
      <t>バン</t>
    </rPh>
    <phoneticPr fontId="72"/>
  </si>
  <si>
    <t>輪島市穴水町環境衛生施設組合</t>
    <rPh sb="0" eb="3">
      <t>ワジマシ</t>
    </rPh>
    <rPh sb="3" eb="6">
      <t>アナミズマチ</t>
    </rPh>
    <rPh sb="6" eb="8">
      <t>カンキョウ</t>
    </rPh>
    <rPh sb="8" eb="10">
      <t>エイセイ</t>
    </rPh>
    <rPh sb="10" eb="12">
      <t>シセツ</t>
    </rPh>
    <rPh sb="12" eb="14">
      <t>クミアイ</t>
    </rPh>
    <phoneticPr fontId="72"/>
  </si>
  <si>
    <t>様式第15号-2-3</t>
    <phoneticPr fontId="26"/>
  </si>
  <si>
    <t>41</t>
    <phoneticPr fontId="26"/>
  </si>
  <si>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</si>
  <si>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</si>
  <si>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</si>
  <si>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</si>
  <si>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</si>
  <si>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</si>
  <si>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</si>
  <si>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</si>
  <si>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</si>
  <si>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</si>
  <si>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</si>
  <si>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</si>
  <si>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</si>
  <si>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</si>
  <si>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</si>
  <si>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</si>
  <si>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</si>
  <si>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</si>
  <si>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</si>
  <si>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</si>
  <si>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</si>
  <si>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</si>
  <si>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</si>
  <si>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</si>
  <si>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</si>
  <si>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</si>
  <si>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</si>
  <si>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</si>
  <si>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「募集要項　第３章　２　(1)　⑤」に規定する施設での建設実績</t>
    <phoneticPr fontId="26"/>
  </si>
  <si>
    <t>「募集要項　第３章　２　(2)　④」に規定する施設での建設実績</t>
    <phoneticPr fontId="26"/>
  </si>
  <si>
    <t>「募集要項　第３章　２　(3)　①」に規定する施設での運転管理業務実績</t>
    <phoneticPr fontId="26"/>
  </si>
  <si>
    <t>「募集要項　第３章　２　(3)　②」に規定する配置予定者の資格及び業務経験</t>
    <phoneticPr fontId="26"/>
  </si>
  <si>
    <t>施設計画図書　　※表紙</t>
    <phoneticPr fontId="26"/>
  </si>
  <si>
    <t>提案価格参考資料（組合のライフサイクルコスト）</t>
    <rPh sb="0" eb="2">
      <t>テイアン</t>
    </rPh>
    <rPh sb="9" eb="11">
      <t>クミアイ</t>
    </rPh>
    <phoneticPr fontId="26"/>
  </si>
  <si>
    <t>事業計画に関する提案書　　※表紙</t>
    <phoneticPr fontId="26"/>
  </si>
  <si>
    <t>輪島市穴水町環境衛生施設組合　組合長　石川　宣雄　様</t>
    <phoneticPr fontId="26"/>
  </si>
  <si>
    <t>「輪島市･穴水町地域エネルギー回収型廃棄物処理施設整備運営事業」の募集要項等に関して、以下の質問がありますので提出します。</t>
    <rPh sb="33" eb="35">
      <t>ボシュウ</t>
    </rPh>
    <rPh sb="35" eb="37">
      <t>ヨウコウ</t>
    </rPh>
    <rPh sb="37" eb="38">
      <t>トウ</t>
    </rPh>
    <rPh sb="39" eb="40">
      <t>カン</t>
    </rPh>
    <rPh sb="43" eb="45">
      <t>イカ</t>
    </rPh>
    <rPh sb="46" eb="48">
      <t>シツモン</t>
    </rPh>
    <rPh sb="55" eb="57">
      <t>テイシュツ</t>
    </rPh>
    <phoneticPr fontId="26"/>
  </si>
  <si>
    <t>令和　　年　　月　　日</t>
    <rPh sb="0" eb="2">
      <t>レイワ</t>
    </rPh>
    <rPh sb="4" eb="5">
      <t>ネン</t>
    </rPh>
    <rPh sb="7" eb="8">
      <t>ガツ</t>
    </rPh>
    <rPh sb="10" eb="11">
      <t>ニチ</t>
    </rPh>
    <phoneticPr fontId="26"/>
  </si>
  <si>
    <t>「輪島市･穴水町地域エネルギー回収型廃棄物処理施設整備運営事業」の募集要項等に関して、対話での確認を希望する事項について、下記のとおり提出します。</t>
    <rPh sb="33" eb="35">
      <t>ボシュウ</t>
    </rPh>
    <rPh sb="35" eb="37">
      <t>ヨウコウ</t>
    </rPh>
    <rPh sb="37" eb="38">
      <t>トウ</t>
    </rPh>
    <rPh sb="39" eb="40">
      <t>カン</t>
    </rPh>
    <rPh sb="43" eb="45">
      <t>タイワ</t>
    </rPh>
    <rPh sb="47" eb="49">
      <t>カクニン</t>
    </rPh>
    <rPh sb="50" eb="52">
      <t>キボウ</t>
    </rPh>
    <rPh sb="54" eb="56">
      <t>ジコウ</t>
    </rPh>
    <rPh sb="61" eb="63">
      <t>カキ</t>
    </rPh>
    <rPh sb="67" eb="69">
      <t>テイシュツ</t>
    </rPh>
    <phoneticPr fontId="26"/>
  </si>
  <si>
    <t>提案価格参考資料
（エネルギー回収型廃棄物処理施設整備運営事業　設計・建設業務に係る対価）</t>
    <rPh sb="0" eb="2">
      <t>テイアン</t>
    </rPh>
    <rPh sb="2" eb="4">
      <t>カカク</t>
    </rPh>
    <rPh sb="4" eb="6">
      <t>サンコウ</t>
    </rPh>
    <rPh sb="6" eb="8">
      <t>シリョウ</t>
    </rPh>
    <rPh sb="15" eb="18">
      <t>カイシュウガタ</t>
    </rPh>
    <rPh sb="18" eb="21">
      <t>ハイキブツ</t>
    </rPh>
    <rPh sb="21" eb="23">
      <t>ショリ</t>
    </rPh>
    <rPh sb="23" eb="25">
      <t>シセツ</t>
    </rPh>
    <rPh sb="25" eb="27">
      <t>セイビ</t>
    </rPh>
    <rPh sb="27" eb="29">
      <t>ウンエイ</t>
    </rPh>
    <rPh sb="29" eb="31">
      <t>ジギョウ</t>
    </rPh>
    <rPh sb="32" eb="33">
      <t>シセツ</t>
    </rPh>
    <rPh sb="33" eb="34">
      <t>シセツ</t>
    </rPh>
    <rPh sb="35" eb="37">
      <t>ケンセツ</t>
    </rPh>
    <rPh sb="37" eb="39">
      <t>ギョウム</t>
    </rPh>
    <rPh sb="40" eb="41">
      <t>カカ</t>
    </rPh>
    <rPh sb="42" eb="44">
      <t>タイカ</t>
    </rPh>
    <phoneticPr fontId="26"/>
  </si>
  <si>
    <t>令和2年度</t>
    <rPh sb="0" eb="2">
      <t>レイワ</t>
    </rPh>
    <rPh sb="3" eb="5">
      <t>ネンド</t>
    </rPh>
    <phoneticPr fontId="26"/>
  </si>
  <si>
    <t>令和3年度</t>
    <rPh sb="0" eb="2">
      <t>レイワ</t>
    </rPh>
    <rPh sb="3" eb="5">
      <t>ネンド</t>
    </rPh>
    <phoneticPr fontId="26"/>
  </si>
  <si>
    <t>令和4年度</t>
    <rPh sb="0" eb="2">
      <t>レイワ</t>
    </rPh>
    <rPh sb="3" eb="5">
      <t>ネンド</t>
    </rPh>
    <phoneticPr fontId="26"/>
  </si>
  <si>
    <t>提案価格参考資料
（エネルギー回収型廃棄物処理施設整備運営事業　運営業務に係る対価）</t>
    <rPh sb="0" eb="2">
      <t>テイアン</t>
    </rPh>
    <rPh sb="2" eb="4">
      <t>カカク</t>
    </rPh>
    <rPh sb="4" eb="6">
      <t>サンコウ</t>
    </rPh>
    <rPh sb="6" eb="8">
      <t>シリョウ</t>
    </rPh>
    <rPh sb="34" eb="36">
      <t>ギョウム</t>
    </rPh>
    <rPh sb="37" eb="38">
      <t>カカワ</t>
    </rPh>
    <rPh sb="39" eb="41">
      <t>タイカ</t>
    </rPh>
    <phoneticPr fontId="26"/>
  </si>
  <si>
    <t>提案価格参考資料（組合のライフサイクルコスト）</t>
    <rPh sb="0" eb="2">
      <t>テイアン</t>
    </rPh>
    <rPh sb="2" eb="4">
      <t>カカク</t>
    </rPh>
    <rPh sb="4" eb="6">
      <t>サンコウ</t>
    </rPh>
    <rPh sb="6" eb="8">
      <t>シリョウ</t>
    </rPh>
    <rPh sb="9" eb="11">
      <t>クミアイ</t>
    </rPh>
    <phoneticPr fontId="26"/>
  </si>
  <si>
    <t>令和2年度</t>
    <rPh sb="0" eb="2">
      <t>レイワ</t>
    </rPh>
    <rPh sb="3" eb="4">
      <t>ネン</t>
    </rPh>
    <rPh sb="4" eb="5">
      <t>ド</t>
    </rPh>
    <phoneticPr fontId="26"/>
  </si>
  <si>
    <t>令和5年度</t>
    <rPh sb="0" eb="2">
      <t>レイワ</t>
    </rPh>
    <rPh sb="3" eb="4">
      <t>ネン</t>
    </rPh>
    <rPh sb="4" eb="5">
      <t>ド</t>
    </rPh>
    <phoneticPr fontId="26"/>
  </si>
  <si>
    <t>令和6年度</t>
    <rPh sb="0" eb="2">
      <t>レイワ</t>
    </rPh>
    <rPh sb="3" eb="4">
      <t>ネン</t>
    </rPh>
    <rPh sb="4" eb="5">
      <t>ド</t>
    </rPh>
    <phoneticPr fontId="26"/>
  </si>
  <si>
    <t>令和7年度</t>
    <rPh sb="0" eb="2">
      <t>レイワ</t>
    </rPh>
    <rPh sb="3" eb="4">
      <t>ネン</t>
    </rPh>
    <rPh sb="4" eb="5">
      <t>ド</t>
    </rPh>
    <phoneticPr fontId="26"/>
  </si>
  <si>
    <t>令和8年度</t>
    <rPh sb="0" eb="2">
      <t>レイワ</t>
    </rPh>
    <rPh sb="3" eb="4">
      <t>ネン</t>
    </rPh>
    <rPh sb="4" eb="5">
      <t>ド</t>
    </rPh>
    <phoneticPr fontId="26"/>
  </si>
  <si>
    <t>令和9年度</t>
    <rPh sb="0" eb="2">
      <t>レイワ</t>
    </rPh>
    <rPh sb="3" eb="4">
      <t>ネン</t>
    </rPh>
    <rPh sb="4" eb="5">
      <t>ド</t>
    </rPh>
    <phoneticPr fontId="26"/>
  </si>
  <si>
    <t>令和10年度</t>
    <rPh sb="0" eb="2">
      <t>レイワ</t>
    </rPh>
    <rPh sb="4" eb="5">
      <t>ネン</t>
    </rPh>
    <rPh sb="5" eb="6">
      <t>ド</t>
    </rPh>
    <phoneticPr fontId="26"/>
  </si>
  <si>
    <t>令和11年度</t>
    <rPh sb="0" eb="2">
      <t>レイワ</t>
    </rPh>
    <rPh sb="4" eb="5">
      <t>ネン</t>
    </rPh>
    <rPh sb="5" eb="6">
      <t>ド</t>
    </rPh>
    <phoneticPr fontId="26"/>
  </si>
  <si>
    <t>令和12年度</t>
    <rPh sb="0" eb="2">
      <t>レイワ</t>
    </rPh>
    <rPh sb="4" eb="5">
      <t>ネン</t>
    </rPh>
    <rPh sb="5" eb="6">
      <t>ド</t>
    </rPh>
    <phoneticPr fontId="26"/>
  </si>
  <si>
    <t>令和13年度</t>
    <rPh sb="0" eb="2">
      <t>レイワ</t>
    </rPh>
    <rPh sb="4" eb="6">
      <t>ネンド</t>
    </rPh>
    <phoneticPr fontId="26"/>
  </si>
  <si>
    <t>令和14年度</t>
    <rPh sb="0" eb="2">
      <t>レイワ</t>
    </rPh>
    <rPh sb="4" eb="6">
      <t>ネンド</t>
    </rPh>
    <phoneticPr fontId="26"/>
  </si>
  <si>
    <t>令和15年度</t>
    <rPh sb="0" eb="2">
      <t>レイワ</t>
    </rPh>
    <rPh sb="4" eb="6">
      <t>ネンド</t>
    </rPh>
    <phoneticPr fontId="26"/>
  </si>
  <si>
    <t>令和16年度</t>
    <rPh sb="0" eb="2">
      <t>レイワ</t>
    </rPh>
    <rPh sb="4" eb="6">
      <t>ネンド</t>
    </rPh>
    <phoneticPr fontId="26"/>
  </si>
  <si>
    <t>令和17年度</t>
    <rPh sb="0" eb="2">
      <t>レイワ</t>
    </rPh>
    <rPh sb="4" eb="6">
      <t>ネンド</t>
    </rPh>
    <phoneticPr fontId="26"/>
  </si>
  <si>
    <t>令和18年度</t>
    <rPh sb="0" eb="2">
      <t>レイワ</t>
    </rPh>
    <rPh sb="4" eb="6">
      <t>ネンド</t>
    </rPh>
    <phoneticPr fontId="26"/>
  </si>
  <si>
    <t>令和19年度</t>
    <rPh sb="0" eb="2">
      <t>レイワ</t>
    </rPh>
    <rPh sb="4" eb="6">
      <t>ネンド</t>
    </rPh>
    <phoneticPr fontId="26"/>
  </si>
  <si>
    <t>令和20年度</t>
    <rPh sb="0" eb="2">
      <t>レイワ</t>
    </rPh>
    <rPh sb="4" eb="6">
      <t>ネンド</t>
    </rPh>
    <phoneticPr fontId="26"/>
  </si>
  <si>
    <t>令和21年度</t>
    <rPh sb="0" eb="2">
      <t>レイワ</t>
    </rPh>
    <rPh sb="4" eb="6">
      <t>ネンド</t>
    </rPh>
    <phoneticPr fontId="26"/>
  </si>
  <si>
    <t>令和22年度</t>
    <rPh sb="0" eb="2">
      <t>レイワ</t>
    </rPh>
    <rPh sb="4" eb="6">
      <t>ネンド</t>
    </rPh>
    <phoneticPr fontId="26"/>
  </si>
  <si>
    <t>令和23年度</t>
    <rPh sb="0" eb="2">
      <t>レイワ</t>
    </rPh>
    <rPh sb="4" eb="6">
      <t>ネンド</t>
    </rPh>
    <phoneticPr fontId="26"/>
  </si>
  <si>
    <t>令和24年度</t>
    <rPh sb="0" eb="2">
      <t>レイワ</t>
    </rPh>
    <rPh sb="4" eb="6">
      <t>ネンド</t>
    </rPh>
    <phoneticPr fontId="26"/>
  </si>
  <si>
    <t>SPCの損益計算書</t>
    <rPh sb="4" eb="6">
      <t>ソンエキ</t>
    </rPh>
    <rPh sb="6" eb="8">
      <t>ケイサン</t>
    </rPh>
    <rPh sb="8" eb="9">
      <t>ショ</t>
    </rPh>
    <phoneticPr fontId="26"/>
  </si>
  <si>
    <t>令和5年度</t>
    <rPh sb="0" eb="2">
      <t>レイワ</t>
    </rPh>
    <rPh sb="3" eb="5">
      <t>ネンド</t>
    </rPh>
    <phoneticPr fontId="26"/>
  </si>
  <si>
    <t>令和6年度</t>
    <rPh sb="0" eb="2">
      <t>レイワ</t>
    </rPh>
    <rPh sb="3" eb="5">
      <t>ネンド</t>
    </rPh>
    <phoneticPr fontId="26"/>
  </si>
  <si>
    <t>令和7年度</t>
    <rPh sb="0" eb="2">
      <t>レイワ</t>
    </rPh>
    <rPh sb="3" eb="5">
      <t>ネンド</t>
    </rPh>
    <phoneticPr fontId="26"/>
  </si>
  <si>
    <t>令和8年度</t>
    <rPh sb="0" eb="2">
      <t>レイワ</t>
    </rPh>
    <rPh sb="3" eb="5">
      <t>ネンド</t>
    </rPh>
    <phoneticPr fontId="26"/>
  </si>
  <si>
    <t>令和9年度</t>
    <rPh sb="0" eb="2">
      <t>レイワ</t>
    </rPh>
    <rPh sb="3" eb="5">
      <t>ネンド</t>
    </rPh>
    <phoneticPr fontId="26"/>
  </si>
  <si>
    <t>令和10年度</t>
    <rPh sb="0" eb="2">
      <t>レイワ</t>
    </rPh>
    <rPh sb="4" eb="6">
      <t>ネンド</t>
    </rPh>
    <phoneticPr fontId="26"/>
  </si>
  <si>
    <t>令和11年度</t>
    <rPh sb="0" eb="2">
      <t>レイワ</t>
    </rPh>
    <rPh sb="4" eb="6">
      <t>ネンド</t>
    </rPh>
    <phoneticPr fontId="26"/>
  </si>
  <si>
    <t>令和12年度</t>
    <rPh sb="0" eb="2">
      <t>レイワ</t>
    </rPh>
    <rPh sb="4" eb="6">
      <t>ネンド</t>
    </rPh>
    <phoneticPr fontId="26"/>
  </si>
  <si>
    <t>SPCのキャッシュフロー表</t>
    <rPh sb="12" eb="13">
      <t>ヒョウ</t>
    </rPh>
    <phoneticPr fontId="26"/>
  </si>
  <si>
    <t>CD-Rに保存して提出するデータは、Microsoft Excel（バージョンは2013以降）で、必ず計算式等を残したファイル（本様式以外のシートに計算式がリンクする場合には、当該シートも含む。）とするよう留意すること。</t>
    <phoneticPr fontId="26"/>
  </si>
  <si>
    <t>CD-Rに保存して提出するデータは、Microsoft Excel（バージョンは2013以降）で、必ず計算式等を残したファイル（本様式以外のシートに計算式がリンクする場合には、当該シートも含む。）とするよう留意すること。</t>
    <rPh sb="44" eb="46">
      <t>イコウ</t>
    </rPh>
    <phoneticPr fontId="26"/>
  </si>
  <si>
    <t>本事業において想定されるリスクの管理・対応策に関して、具体的かつ簡潔に記載すること。</t>
    <phoneticPr fontId="26"/>
  </si>
  <si>
    <t>△</t>
  </si>
  <si>
    <t>提案価格参考資料（エネルギー回収型廃棄物処理施設整備運営事業　設計・建設業務に係る対価）</t>
    <rPh sb="0" eb="2">
      <t>テイアン</t>
    </rPh>
    <phoneticPr fontId="26"/>
  </si>
  <si>
    <t>提案価格参考資料（エネルギー回収型廃棄物処理施設整備運営事業　運営業務に係る対価）</t>
    <rPh sb="0" eb="2">
      <t>テイアン</t>
    </rPh>
    <phoneticPr fontId="26"/>
  </si>
  <si>
    <r>
      <t>A4版・縦　1ページ×</t>
    </r>
    <r>
      <rPr>
        <sz val="10"/>
        <color indexed="8"/>
        <rFont val="ＭＳ Ｐゴシック"/>
        <family val="3"/>
        <charset val="128"/>
      </rPr>
      <t>3</t>
    </r>
    <rPh sb="2" eb="3">
      <t>バン</t>
    </rPh>
    <rPh sb="4" eb="5">
      <t>タテ</t>
    </rPh>
    <phoneticPr fontId="26"/>
  </si>
  <si>
    <t>18</t>
    <phoneticPr fontId="26"/>
  </si>
  <si>
    <t>第1編</t>
    <rPh sb="0" eb="1">
      <t>ダイ</t>
    </rPh>
    <rPh sb="2" eb="3">
      <t>ヘン</t>
    </rPh>
    <phoneticPr fontId="26"/>
  </si>
  <si>
    <t>③予備性能試験</t>
    <rPh sb="1" eb="3">
      <t>ヨビ</t>
    </rPh>
    <rPh sb="3" eb="5">
      <t>セイノウ</t>
    </rPh>
    <rPh sb="5" eb="7">
      <t>シケン</t>
    </rPh>
    <phoneticPr fontId="26"/>
  </si>
  <si>
    <t>①設計・建設業務</t>
    <rPh sb="1" eb="3">
      <t>セッケイ</t>
    </rPh>
    <rPh sb="4" eb="6">
      <t>ケンセツ</t>
    </rPh>
    <rPh sb="6" eb="8">
      <t>ギョウム</t>
    </rPh>
    <phoneticPr fontId="26"/>
  </si>
  <si>
    <t>4</t>
    <phoneticPr fontId="26"/>
  </si>
  <si>
    <t>①</t>
    <phoneticPr fontId="26"/>
  </si>
  <si>
    <t>表1</t>
    <rPh sb="0" eb="1">
      <t>ヒョウ</t>
    </rPh>
    <phoneticPr fontId="26"/>
  </si>
  <si>
    <t>第14号（別紙1）</t>
    <rPh sb="5" eb="7">
      <t>ベッシ</t>
    </rPh>
    <phoneticPr fontId="26"/>
  </si>
  <si>
    <t>共通仮設費</t>
    <rPh sb="0" eb="2">
      <t>キョウツウ</t>
    </rPh>
    <rPh sb="2" eb="5">
      <t>カセツヒ</t>
    </rPh>
    <phoneticPr fontId="26"/>
  </si>
  <si>
    <t>輪島市･穴水町地域エネルギー回収型廃棄物処理施設</t>
    <rPh sb="0" eb="3">
      <t>ワジマシ</t>
    </rPh>
    <rPh sb="4" eb="7">
      <t>アナミズマチ</t>
    </rPh>
    <rPh sb="7" eb="9">
      <t>チイキ</t>
    </rPh>
    <phoneticPr fontId="72"/>
  </si>
  <si>
    <t>様式第18号</t>
    <phoneticPr fontId="26"/>
  </si>
  <si>
    <t>添付資料（その１）　　※表紙</t>
    <phoneticPr fontId="26"/>
  </si>
  <si>
    <t>添付資料（その２）　　※表紙</t>
    <phoneticPr fontId="26"/>
  </si>
  <si>
    <t>区分</t>
    <rPh sb="0" eb="2">
      <t>クブン</t>
    </rPh>
    <phoneticPr fontId="26"/>
  </si>
  <si>
    <r>
      <t xml:space="preserve">機器名称
</t>
    </r>
    <r>
      <rPr>
        <sz val="11"/>
        <color indexed="10"/>
        <rFont val="ＭＳ Ｐゴシック"/>
        <family val="3"/>
        <charset val="128"/>
      </rPr>
      <t>記載されている機器名称は参考例です。
採用される機器を上書きしてください。</t>
    </r>
    <rPh sb="0" eb="2">
      <t>キキ</t>
    </rPh>
    <rPh sb="2" eb="4">
      <t>メイショウ</t>
    </rPh>
    <rPh sb="6" eb="8">
      <t>キサイ</t>
    </rPh>
    <rPh sb="13" eb="15">
      <t>キキ</t>
    </rPh>
    <rPh sb="15" eb="17">
      <t>メイショウ</t>
    </rPh>
    <rPh sb="18" eb="20">
      <t>サンコウ</t>
    </rPh>
    <rPh sb="20" eb="21">
      <t>レイ</t>
    </rPh>
    <rPh sb="25" eb="27">
      <t>サイヨウ</t>
    </rPh>
    <rPh sb="30" eb="32">
      <t>キキ</t>
    </rPh>
    <rPh sb="33" eb="35">
      <t>ウワガ</t>
    </rPh>
    <phoneticPr fontId="26"/>
  </si>
  <si>
    <t>機器番号</t>
    <rPh sb="0" eb="2">
      <t>キキ</t>
    </rPh>
    <rPh sb="2" eb="4">
      <t>バンゴウ</t>
    </rPh>
    <phoneticPr fontId="26"/>
  </si>
  <si>
    <t>設置の有無</t>
    <rPh sb="0" eb="2">
      <t>セッチ</t>
    </rPh>
    <rPh sb="3" eb="5">
      <t>ウム</t>
    </rPh>
    <phoneticPr fontId="26"/>
  </si>
  <si>
    <t>原動機の定格能力</t>
    <rPh sb="0" eb="3">
      <t>ゲンドウキ</t>
    </rPh>
    <rPh sb="4" eb="6">
      <t>テイカク</t>
    </rPh>
    <rPh sb="6" eb="8">
      <t>ノウリョク</t>
    </rPh>
    <phoneticPr fontId="26"/>
  </si>
  <si>
    <t>設置台数
(予備機器を除く)</t>
    <rPh sb="0" eb="2">
      <t>セッチ</t>
    </rPh>
    <rPh sb="2" eb="4">
      <t>ダイスウ</t>
    </rPh>
    <rPh sb="6" eb="8">
      <t>ヨビ</t>
    </rPh>
    <rPh sb="8" eb="10">
      <t>キキ</t>
    </rPh>
    <rPh sb="11" eb="12">
      <t>ノゾ</t>
    </rPh>
    <phoneticPr fontId="26"/>
  </si>
  <si>
    <t>操業時間</t>
    <rPh sb="0" eb="2">
      <t>ソウギョウ</t>
    </rPh>
    <rPh sb="2" eb="4">
      <t>ジカン</t>
    </rPh>
    <phoneticPr fontId="26"/>
  </si>
  <si>
    <t>設置箇所</t>
    <rPh sb="0" eb="2">
      <t>セッチ</t>
    </rPh>
    <rPh sb="2" eb="4">
      <t>カショ</t>
    </rPh>
    <phoneticPr fontId="26"/>
  </si>
  <si>
    <t>騒音レベル</t>
    <rPh sb="0" eb="2">
      <t>ソウオン</t>
    </rPh>
    <phoneticPr fontId="26"/>
  </si>
  <si>
    <t>オクターブバンド中心周波数（Ｈｚ）別の音圧レベル</t>
    <rPh sb="8" eb="10">
      <t>チュウシン</t>
    </rPh>
    <rPh sb="10" eb="13">
      <t>シュウハスウ</t>
    </rPh>
    <rPh sb="17" eb="18">
      <t>ベツ</t>
    </rPh>
    <rPh sb="19" eb="21">
      <t>オンアツ</t>
    </rPh>
    <phoneticPr fontId="26"/>
  </si>
  <si>
    <t>使用開始時刻</t>
    <rPh sb="0" eb="2">
      <t>シヨウ</t>
    </rPh>
    <rPh sb="2" eb="4">
      <t>カイシ</t>
    </rPh>
    <rPh sb="4" eb="6">
      <t>ジコク</t>
    </rPh>
    <phoneticPr fontId="26"/>
  </si>
  <si>
    <t>使用終了時刻</t>
    <rPh sb="0" eb="2">
      <t>シヨウ</t>
    </rPh>
    <rPh sb="2" eb="4">
      <t>シュウリョウ</t>
    </rPh>
    <rPh sb="4" eb="6">
      <t>ジコク</t>
    </rPh>
    <phoneticPr fontId="26"/>
  </si>
  <si>
    <t>屋外</t>
    <rPh sb="0" eb="2">
      <t>オクガイ</t>
    </rPh>
    <phoneticPr fontId="26"/>
  </si>
  <si>
    <t>屋内</t>
    <rPh sb="0" eb="2">
      <t>オクナイ</t>
    </rPh>
    <phoneticPr fontId="26"/>
  </si>
  <si>
    <t>屋内の場合
（階数を記載）</t>
    <rPh sb="3" eb="5">
      <t>バアイ</t>
    </rPh>
    <rPh sb="10" eb="12">
      <t>キサイ</t>
    </rPh>
    <phoneticPr fontId="26"/>
  </si>
  <si>
    <t>騒音レベル
（１台あたり）</t>
    <rPh sb="0" eb="2">
      <t>ソウオン</t>
    </rPh>
    <rPh sb="8" eb="9">
      <t>ダイ</t>
    </rPh>
    <phoneticPr fontId="26"/>
  </si>
  <si>
    <t>測定距離</t>
    <rPh sb="0" eb="2">
      <t>ソクテイ</t>
    </rPh>
    <rPh sb="2" eb="4">
      <t>キョリ</t>
    </rPh>
    <phoneticPr fontId="26"/>
  </si>
  <si>
    <t>63
(Hz)</t>
    <phoneticPr fontId="26"/>
  </si>
  <si>
    <t>125
(Hz)</t>
    <phoneticPr fontId="26"/>
  </si>
  <si>
    <t>250
(Hz)</t>
    <phoneticPr fontId="26"/>
  </si>
  <si>
    <t>500
(Hz)</t>
    <phoneticPr fontId="26"/>
  </si>
  <si>
    <t>1000
(Hz)</t>
    <phoneticPr fontId="26"/>
  </si>
  <si>
    <t>2000
(Hz)</t>
    <phoneticPr fontId="26"/>
  </si>
  <si>
    <t>4000
(Hz)</t>
    <phoneticPr fontId="26"/>
  </si>
  <si>
    <t>8000
(Hz)</t>
    <phoneticPr fontId="26"/>
  </si>
  <si>
    <t>ＯＡ</t>
    <phoneticPr fontId="26"/>
  </si>
  <si>
    <t>No</t>
    <phoneticPr fontId="26"/>
  </si>
  <si>
    <t>有or無</t>
    <rPh sb="0" eb="1">
      <t>ユウ</t>
    </rPh>
    <rPh sb="3" eb="4">
      <t>ム</t>
    </rPh>
    <phoneticPr fontId="26"/>
  </si>
  <si>
    <t>kw</t>
    <phoneticPr fontId="26"/>
  </si>
  <si>
    <t>台</t>
    <rPh sb="0" eb="1">
      <t>ダイ</t>
    </rPh>
    <phoneticPr fontId="26"/>
  </si>
  <si>
    <t>（時・分）</t>
    <rPh sb="1" eb="2">
      <t>ジ</t>
    </rPh>
    <rPh sb="3" eb="4">
      <t>フン</t>
    </rPh>
    <phoneticPr fontId="26"/>
  </si>
  <si>
    <t>該当欄に「○」をつける
屋内の場合は階数を記載</t>
    <rPh sb="0" eb="2">
      <t>ガイトウ</t>
    </rPh>
    <rPh sb="2" eb="3">
      <t>ラン</t>
    </rPh>
    <rPh sb="12" eb="14">
      <t>オクナイ</t>
    </rPh>
    <rPh sb="15" eb="17">
      <t>バアイ</t>
    </rPh>
    <rPh sb="18" eb="20">
      <t>カイスウ</t>
    </rPh>
    <rPh sb="21" eb="23">
      <t>キサイ</t>
    </rPh>
    <phoneticPr fontId="26"/>
  </si>
  <si>
    <t>dB(A)</t>
    <phoneticPr fontId="26"/>
  </si>
  <si>
    <t>m</t>
    <phoneticPr fontId="26"/>
  </si>
  <si>
    <t>dB</t>
    <phoneticPr fontId="26"/>
  </si>
  <si>
    <t>受入・供給設備</t>
    <rPh sb="0" eb="2">
      <t>ウケイレ</t>
    </rPh>
    <rPh sb="3" eb="5">
      <t>キョウキュウ</t>
    </rPh>
    <rPh sb="5" eb="7">
      <t>セツビ</t>
    </rPh>
    <phoneticPr fontId="26"/>
  </si>
  <si>
    <t>可燃性粗大ごみ破砕機（切断機）</t>
    <rPh sb="0" eb="3">
      <t>カネンセイ</t>
    </rPh>
    <rPh sb="3" eb="5">
      <t>ソダイ</t>
    </rPh>
    <rPh sb="7" eb="10">
      <t>ハサイキ</t>
    </rPh>
    <rPh sb="11" eb="14">
      <t>セツダンキ</t>
    </rPh>
    <phoneticPr fontId="26"/>
  </si>
  <si>
    <t>ごみクレーン</t>
  </si>
  <si>
    <t>脱臭装置（脱臭用送風機）</t>
    <rPh sb="0" eb="2">
      <t>ダッシュウ</t>
    </rPh>
    <rPh sb="2" eb="4">
      <t>ソウチ</t>
    </rPh>
    <rPh sb="5" eb="8">
      <t>ダッシュウヨウ</t>
    </rPh>
    <rPh sb="8" eb="11">
      <t>ソウフウキ</t>
    </rPh>
    <phoneticPr fontId="26"/>
  </si>
  <si>
    <t>その他（　　　　　　　　　　　　　　　）</t>
    <rPh sb="2" eb="3">
      <t>タ</t>
    </rPh>
    <phoneticPr fontId="26"/>
  </si>
  <si>
    <t>焼却設備</t>
    <rPh sb="0" eb="2">
      <t>ショウキャク</t>
    </rPh>
    <rPh sb="2" eb="4">
      <t>セツビ</t>
    </rPh>
    <phoneticPr fontId="26"/>
  </si>
  <si>
    <t>給じん装置</t>
    <rPh sb="0" eb="1">
      <t>キュウ</t>
    </rPh>
    <rPh sb="3" eb="5">
      <t>ソウチ</t>
    </rPh>
    <phoneticPr fontId="26"/>
  </si>
  <si>
    <t>炉駆動用油圧装置</t>
  </si>
  <si>
    <t>燃焼ガス冷却装置</t>
    <rPh sb="0" eb="2">
      <t>ネンショウ</t>
    </rPh>
    <rPh sb="4" eb="6">
      <t>レイキャク</t>
    </rPh>
    <rPh sb="6" eb="8">
      <t>ソウチ</t>
    </rPh>
    <phoneticPr fontId="26"/>
  </si>
  <si>
    <t>噴射水ポンプ</t>
    <rPh sb="0" eb="2">
      <t>フンシャ</t>
    </rPh>
    <rPh sb="2" eb="3">
      <t>スイ</t>
    </rPh>
    <phoneticPr fontId="26"/>
  </si>
  <si>
    <t>ガス冷却室用空気圧縮機</t>
    <rPh sb="2" eb="5">
      <t>レイキャクシツ</t>
    </rPh>
    <rPh sb="5" eb="6">
      <t>ヨウ</t>
    </rPh>
    <rPh sb="6" eb="8">
      <t>クウキ</t>
    </rPh>
    <rPh sb="8" eb="11">
      <t>アッシュクキ</t>
    </rPh>
    <phoneticPr fontId="26"/>
  </si>
  <si>
    <t>通風設備</t>
    <rPh sb="0" eb="2">
      <t>ツウフウ</t>
    </rPh>
    <rPh sb="2" eb="4">
      <t>セツビ</t>
    </rPh>
    <phoneticPr fontId="26"/>
  </si>
  <si>
    <t>押込送風機</t>
    <rPh sb="0" eb="1">
      <t>オ</t>
    </rPh>
    <rPh sb="1" eb="2">
      <t>コ</t>
    </rPh>
    <rPh sb="2" eb="5">
      <t>ソウフウキ</t>
    </rPh>
    <phoneticPr fontId="26"/>
  </si>
  <si>
    <t>二次送風機</t>
    <rPh sb="0" eb="2">
      <t>ニジ</t>
    </rPh>
    <rPh sb="2" eb="5">
      <t>ソウフウキ</t>
    </rPh>
    <phoneticPr fontId="26"/>
  </si>
  <si>
    <t>空気加熱用送風機</t>
    <rPh sb="0" eb="2">
      <t>クウキ</t>
    </rPh>
    <rPh sb="2" eb="4">
      <t>カネツ</t>
    </rPh>
    <rPh sb="4" eb="5">
      <t>ヨウ</t>
    </rPh>
    <rPh sb="5" eb="8">
      <t>ソウフウキ</t>
    </rPh>
    <phoneticPr fontId="26"/>
  </si>
  <si>
    <t>排ガス再循環用送風機</t>
    <rPh sb="0" eb="1">
      <t>ハイ</t>
    </rPh>
    <rPh sb="3" eb="6">
      <t>サイジュンカン</t>
    </rPh>
    <rPh sb="6" eb="7">
      <t>ヨウ</t>
    </rPh>
    <rPh sb="7" eb="10">
      <t>ソウフウキ</t>
    </rPh>
    <phoneticPr fontId="26"/>
  </si>
  <si>
    <t>誘引送風機</t>
    <rPh sb="0" eb="2">
      <t>ユウイン</t>
    </rPh>
    <rPh sb="2" eb="5">
      <t>ソウフウキ</t>
    </rPh>
    <phoneticPr fontId="26"/>
  </si>
  <si>
    <t>灰出し設備</t>
    <rPh sb="0" eb="2">
      <t>ハイダ</t>
    </rPh>
    <rPh sb="3" eb="5">
      <t>セツビ</t>
    </rPh>
    <phoneticPr fontId="26"/>
  </si>
  <si>
    <t>灰冷却装置</t>
    <rPh sb="0" eb="1">
      <t>ハイ</t>
    </rPh>
    <rPh sb="1" eb="3">
      <t>レイキャク</t>
    </rPh>
    <rPh sb="3" eb="5">
      <t>ソウチ</t>
    </rPh>
    <phoneticPr fontId="26"/>
  </si>
  <si>
    <t>飛灰搬出装置</t>
    <rPh sb="0" eb="2">
      <t>ヒバイ</t>
    </rPh>
    <rPh sb="2" eb="4">
      <t>ハンシュツ</t>
    </rPh>
    <rPh sb="4" eb="6">
      <t>ソウチ</t>
    </rPh>
    <phoneticPr fontId="26"/>
  </si>
  <si>
    <t>飛灰定量供給装置</t>
    <rPh sb="0" eb="2">
      <t>ヒバイ</t>
    </rPh>
    <rPh sb="2" eb="4">
      <t>テイリョウ</t>
    </rPh>
    <rPh sb="4" eb="6">
      <t>キョウキュウ</t>
    </rPh>
    <rPh sb="6" eb="8">
      <t>ソウチ</t>
    </rPh>
    <phoneticPr fontId="26"/>
  </si>
  <si>
    <t>混練機</t>
    <rPh sb="0" eb="1">
      <t>コン</t>
    </rPh>
    <rPh sb="1" eb="2">
      <t>ネ</t>
    </rPh>
    <rPh sb="2" eb="3">
      <t>キ</t>
    </rPh>
    <phoneticPr fontId="26"/>
  </si>
  <si>
    <t>コンベア</t>
    <phoneticPr fontId="26"/>
  </si>
  <si>
    <t>給水設備</t>
    <rPh sb="0" eb="2">
      <t>キュウスイ</t>
    </rPh>
    <rPh sb="2" eb="4">
      <t>セツビ</t>
    </rPh>
    <phoneticPr fontId="26"/>
  </si>
  <si>
    <t>機器冷却水冷却塔</t>
    <rPh sb="0" eb="2">
      <t>キキ</t>
    </rPh>
    <rPh sb="2" eb="5">
      <t>レイキャクスイ</t>
    </rPh>
    <rPh sb="5" eb="7">
      <t>レイキャク</t>
    </rPh>
    <rPh sb="7" eb="8">
      <t>トウ</t>
    </rPh>
    <phoneticPr fontId="26"/>
  </si>
  <si>
    <t>ポンプ</t>
    <phoneticPr fontId="26"/>
  </si>
  <si>
    <t>計装設備・雑設備</t>
    <rPh sb="0" eb="2">
      <t>ケイソウ</t>
    </rPh>
    <rPh sb="2" eb="4">
      <t>セツビ</t>
    </rPh>
    <rPh sb="5" eb="6">
      <t>ザツ</t>
    </rPh>
    <rPh sb="6" eb="8">
      <t>セツビ</t>
    </rPh>
    <phoneticPr fontId="26"/>
  </si>
  <si>
    <t>計装用空気圧縮機</t>
    <rPh sb="3" eb="5">
      <t>クウキ</t>
    </rPh>
    <rPh sb="5" eb="8">
      <t>アッシュクキ</t>
    </rPh>
    <phoneticPr fontId="26"/>
  </si>
  <si>
    <t>雑用空気圧縮機</t>
    <rPh sb="0" eb="2">
      <t>ザツヨウ</t>
    </rPh>
    <rPh sb="2" eb="4">
      <t>クウキ</t>
    </rPh>
    <rPh sb="4" eb="7">
      <t>アッシュクキ</t>
    </rPh>
    <phoneticPr fontId="26"/>
  </si>
  <si>
    <t>換気扇（外壁埋込式タイプ）</t>
    <rPh sb="0" eb="3">
      <t>カンキセン</t>
    </rPh>
    <rPh sb="4" eb="6">
      <t>ガイヘキ</t>
    </rPh>
    <rPh sb="6" eb="7">
      <t>ウ</t>
    </rPh>
    <rPh sb="7" eb="8">
      <t>コ</t>
    </rPh>
    <rPh sb="8" eb="9">
      <t>シキ</t>
    </rPh>
    <phoneticPr fontId="26"/>
  </si>
  <si>
    <t>その他（　　　　　　　　　　　　　　　）</t>
  </si>
  <si>
    <t>その他</t>
    <rPh sb="2" eb="3">
      <t>タ</t>
    </rPh>
    <phoneticPr fontId="26"/>
  </si>
  <si>
    <t>バイナリー発電装置</t>
    <rPh sb="5" eb="7">
      <t>ハツデン</t>
    </rPh>
    <rPh sb="7" eb="9">
      <t>ソウチ</t>
    </rPh>
    <phoneticPr fontId="26"/>
  </si>
  <si>
    <t>【記入要領】</t>
    <rPh sb="1" eb="3">
      <t>キニュウ</t>
    </rPh>
    <rPh sb="3" eb="5">
      <t>ヨウリョウ</t>
    </rPh>
    <phoneticPr fontId="26"/>
  </si>
  <si>
    <r>
      <t>１．上表の主要機器のうち、設置の予定がある機器の騒音条件を記載ください。（</t>
    </r>
    <r>
      <rPr>
        <u/>
        <sz val="11"/>
        <color indexed="10"/>
        <rFont val="ＭＳ Ｐゴシック"/>
        <family val="3"/>
        <charset val="128"/>
      </rPr>
      <t>上表の「設置の有無」は必ず記載</t>
    </r>
    <r>
      <rPr>
        <sz val="11"/>
        <rFont val="ＭＳ Ｐゴシック"/>
        <family val="3"/>
        <charset val="128"/>
      </rPr>
      <t>ください。）</t>
    </r>
    <rPh sb="2" eb="4">
      <t>ジョウヒョウ</t>
    </rPh>
    <rPh sb="5" eb="7">
      <t>シュヨウ</t>
    </rPh>
    <rPh sb="7" eb="9">
      <t>キキ</t>
    </rPh>
    <rPh sb="13" eb="15">
      <t>セッチ</t>
    </rPh>
    <rPh sb="16" eb="18">
      <t>ヨテイ</t>
    </rPh>
    <rPh sb="21" eb="23">
      <t>キキ</t>
    </rPh>
    <rPh sb="24" eb="26">
      <t>ソウオン</t>
    </rPh>
    <rPh sb="26" eb="28">
      <t>ジョウケン</t>
    </rPh>
    <rPh sb="29" eb="31">
      <t>キサイ</t>
    </rPh>
    <rPh sb="37" eb="39">
      <t>ジョウヒョウ</t>
    </rPh>
    <rPh sb="41" eb="43">
      <t>セッチ</t>
    </rPh>
    <rPh sb="44" eb="46">
      <t>ウム</t>
    </rPh>
    <rPh sb="48" eb="49">
      <t>カナラ</t>
    </rPh>
    <rPh sb="50" eb="52">
      <t>キサイ</t>
    </rPh>
    <phoneticPr fontId="26"/>
  </si>
  <si>
    <t>２．外壁埋込式タイプの換気扇の設置場所は、「屋外」とします。</t>
    <rPh sb="15" eb="17">
      <t>セッチ</t>
    </rPh>
    <rPh sb="17" eb="19">
      <t>バショ</t>
    </rPh>
    <rPh sb="22" eb="24">
      <t>オクガイ</t>
    </rPh>
    <phoneticPr fontId="26"/>
  </si>
  <si>
    <t>振動レベル</t>
    <rPh sb="0" eb="2">
      <t>シンドウ</t>
    </rPh>
    <phoneticPr fontId="26"/>
  </si>
  <si>
    <t>振動レベル
（１台あたり）</t>
    <rPh sb="0" eb="2">
      <t>シンドウ</t>
    </rPh>
    <rPh sb="8" eb="9">
      <t>ダイ</t>
    </rPh>
    <phoneticPr fontId="26"/>
  </si>
  <si>
    <t>「①主要機器騒音レベル」と同様</t>
    <rPh sb="2" eb="4">
      <t>シュヨウ</t>
    </rPh>
    <rPh sb="4" eb="6">
      <t>キキ</t>
    </rPh>
    <rPh sb="6" eb="8">
      <t>ソウオン</t>
    </rPh>
    <rPh sb="13" eb="15">
      <t>ドウヨウ</t>
    </rPh>
    <phoneticPr fontId="26"/>
  </si>
  <si>
    <r>
      <t>１．上記の主要機器のうち、設置予定がある機器の振動条件を記載ください。なお、</t>
    </r>
    <r>
      <rPr>
        <u/>
        <sz val="11"/>
        <color indexed="10"/>
        <rFont val="ＭＳ Ｐゴシック"/>
        <family val="3"/>
        <charset val="128"/>
      </rPr>
      <t>記載対象となる機器は、振動レベルが５０ｄＢ以上の場合とします。</t>
    </r>
    <rPh sb="2" eb="4">
      <t>ジョウキ</t>
    </rPh>
    <rPh sb="5" eb="7">
      <t>シュヨウ</t>
    </rPh>
    <rPh sb="7" eb="9">
      <t>キキ</t>
    </rPh>
    <rPh sb="13" eb="15">
      <t>セッチ</t>
    </rPh>
    <rPh sb="15" eb="17">
      <t>ヨテイ</t>
    </rPh>
    <rPh sb="20" eb="22">
      <t>キキ</t>
    </rPh>
    <rPh sb="23" eb="25">
      <t>シンドウ</t>
    </rPh>
    <rPh sb="25" eb="27">
      <t>ジョウケン</t>
    </rPh>
    <rPh sb="28" eb="30">
      <t>キサイ</t>
    </rPh>
    <rPh sb="49" eb="51">
      <t>シンドウ</t>
    </rPh>
    <phoneticPr fontId="26"/>
  </si>
  <si>
    <t>項　　　目</t>
  </si>
  <si>
    <t>単位</t>
  </si>
  <si>
    <t>一般廃棄物処理施設（新設）</t>
    <rPh sb="0" eb="2">
      <t>イッパン</t>
    </rPh>
    <rPh sb="2" eb="5">
      <t>ハイキブツ</t>
    </rPh>
    <rPh sb="5" eb="7">
      <t>ショリ</t>
    </rPh>
    <rPh sb="7" eb="9">
      <t>シセツ</t>
    </rPh>
    <rPh sb="10" eb="12">
      <t>シンセツ</t>
    </rPh>
    <phoneticPr fontId="26"/>
  </si>
  <si>
    <t>施設の種類</t>
  </si>
  <si>
    <t>－</t>
  </si>
  <si>
    <t>廃棄物焼却炉【法施行令別表第1、項番号13】</t>
    <phoneticPr fontId="26"/>
  </si>
  <si>
    <t>炉運転日数</t>
  </si>
  <si>
    <t>日</t>
  </si>
  <si>
    <t>施設
規模</t>
    <phoneticPr fontId="26"/>
  </si>
  <si>
    <t>１系列当たり</t>
  </si>
  <si>
    <t>t／h・炉</t>
  </si>
  <si>
    <t>１日処理能力</t>
  </si>
  <si>
    <t>t／日</t>
  </si>
  <si>
    <t>煙突
諸元</t>
    <phoneticPr fontId="26"/>
  </si>
  <si>
    <t>煙突実体高</t>
  </si>
  <si>
    <t>m</t>
  </si>
  <si>
    <t>煙突の形状</t>
  </si>
  <si>
    <t>外筒数１本、内筒数　本</t>
    <rPh sb="2" eb="3">
      <t>スウ</t>
    </rPh>
    <rPh sb="8" eb="9">
      <t>スウ</t>
    </rPh>
    <rPh sb="10" eb="11">
      <t>ホン</t>
    </rPh>
    <phoneticPr fontId="26"/>
  </si>
  <si>
    <t>排気筒の形状</t>
    <rPh sb="4" eb="6">
      <t>ケイジョウ</t>
    </rPh>
    <phoneticPr fontId="26"/>
  </si>
  <si>
    <t>－</t>
    <phoneticPr fontId="26"/>
  </si>
  <si>
    <t>円形　or　角形</t>
    <rPh sb="0" eb="2">
      <t>エンケイ</t>
    </rPh>
    <rPh sb="6" eb="7">
      <t>カク</t>
    </rPh>
    <rPh sb="7" eb="8">
      <t>ケイ</t>
    </rPh>
    <phoneticPr fontId="26"/>
  </si>
  <si>
    <t>排気筒頂部の口径</t>
    <rPh sb="6" eb="8">
      <t>コウケイ</t>
    </rPh>
    <phoneticPr fontId="26"/>
  </si>
  <si>
    <r>
      <t>直径　　ｍ、断面積　　　m</t>
    </r>
    <r>
      <rPr>
        <vertAlign val="superscript"/>
        <sz val="10"/>
        <color indexed="8"/>
        <rFont val="ＭＳ ゴシック"/>
        <family val="3"/>
        <charset val="128"/>
      </rPr>
      <t>2</t>
    </r>
    <rPh sb="0" eb="2">
      <t>チョッケイ</t>
    </rPh>
    <phoneticPr fontId="26"/>
  </si>
  <si>
    <t>煙突入口における排ガスの性状等</t>
    <phoneticPr fontId="26"/>
  </si>
  <si>
    <r>
      <t>高質ごみ</t>
    </r>
    <r>
      <rPr>
        <b/>
        <vertAlign val="superscript"/>
        <sz val="10"/>
        <color indexed="8"/>
        <rFont val="ＭＳ ゴシック"/>
        <family val="3"/>
        <charset val="128"/>
      </rPr>
      <t>※１</t>
    </r>
  </si>
  <si>
    <r>
      <t>基準ごみ</t>
    </r>
    <r>
      <rPr>
        <b/>
        <vertAlign val="superscript"/>
        <sz val="10"/>
        <color indexed="8"/>
        <rFont val="ＭＳ ゴシック"/>
        <family val="3"/>
        <charset val="128"/>
      </rPr>
      <t>※２</t>
    </r>
  </si>
  <si>
    <r>
      <t>低質ごみ</t>
    </r>
    <r>
      <rPr>
        <b/>
        <vertAlign val="superscript"/>
        <sz val="10"/>
        <color indexed="8"/>
        <rFont val="ＭＳ ゴシック"/>
        <family val="3"/>
        <charset val="128"/>
      </rPr>
      <t>※３</t>
    </r>
  </si>
  <si>
    <t>排 ガ ス 量 等</t>
  </si>
  <si>
    <t>湿り排ガス量</t>
  </si>
  <si>
    <t>１系列あたり</t>
    <rPh sb="1" eb="3">
      <t>ケイレツ</t>
    </rPh>
    <phoneticPr fontId="26"/>
  </si>
  <si>
    <r>
      <t>Nm</t>
    </r>
    <r>
      <rPr>
        <vertAlign val="superscript"/>
        <sz val="10"/>
        <color indexed="8"/>
        <rFont val="ＭＳ ゴシック"/>
        <family val="3"/>
        <charset val="128"/>
      </rPr>
      <t>3</t>
    </r>
    <r>
      <rPr>
        <sz val="10"/>
        <color indexed="8"/>
        <rFont val="ＭＳ ゴシック"/>
        <family val="3"/>
        <charset val="128"/>
      </rPr>
      <t>／h</t>
    </r>
  </si>
  <si>
    <t>系列の計</t>
    <rPh sb="0" eb="2">
      <t>ケイレツ</t>
    </rPh>
    <rPh sb="3" eb="4">
      <t>ケイ</t>
    </rPh>
    <phoneticPr fontId="26"/>
  </si>
  <si>
    <t>乾き排ガス量①</t>
  </si>
  <si>
    <t>乾き排ガス量②</t>
  </si>
  <si>
    <t>(酸素濃度12％換算値)</t>
  </si>
  <si>
    <t>白煙防止用空気量</t>
  </si>
  <si>
    <t>排ガス中の水分量</t>
  </si>
  <si>
    <t>％</t>
  </si>
  <si>
    <t>排ガス中の酸素濃度</t>
  </si>
  <si>
    <t>排ガスの温度</t>
  </si>
  <si>
    <t>℃</t>
  </si>
  <si>
    <t>排ガスの排出速度</t>
  </si>
  <si>
    <t>m／s</t>
  </si>
  <si>
    <t>排ガスの濃度</t>
  </si>
  <si>
    <t>硫黄酸化物</t>
  </si>
  <si>
    <t>ppm</t>
  </si>
  <si>
    <t>Ｋ値相当</t>
    <rPh sb="1" eb="2">
      <t>チ</t>
    </rPh>
    <rPh sb="2" eb="4">
      <t>ソウトウ</t>
    </rPh>
    <phoneticPr fontId="26"/>
  </si>
  <si>
    <t>ばいじん</t>
  </si>
  <si>
    <r>
      <t>g／Nm</t>
    </r>
    <r>
      <rPr>
        <vertAlign val="superscript"/>
        <sz val="10"/>
        <color indexed="8"/>
        <rFont val="ＭＳ ゴシック"/>
        <family val="3"/>
        <charset val="128"/>
      </rPr>
      <t>3</t>
    </r>
  </si>
  <si>
    <t>窒素酸化物</t>
  </si>
  <si>
    <t>塩化水素</t>
  </si>
  <si>
    <r>
      <t>mg／Nm</t>
    </r>
    <r>
      <rPr>
        <vertAlign val="superscript"/>
        <sz val="10"/>
        <color indexed="8"/>
        <rFont val="ＭＳ ゴシック"/>
        <family val="3"/>
        <charset val="128"/>
      </rPr>
      <t>3</t>
    </r>
  </si>
  <si>
    <t>ダイオキシン類</t>
  </si>
  <si>
    <r>
      <t>ng-TEQ／Nm</t>
    </r>
    <r>
      <rPr>
        <vertAlign val="superscript"/>
        <sz val="10"/>
        <color indexed="8"/>
        <rFont val="ＭＳ ゴシック"/>
        <family val="3"/>
        <charset val="128"/>
      </rPr>
      <t>3</t>
    </r>
  </si>
  <si>
    <t>水銀</t>
    <rPh sb="0" eb="2">
      <t>スイギン</t>
    </rPh>
    <phoneticPr fontId="26"/>
  </si>
  <si>
    <r>
      <t>μg／Nm</t>
    </r>
    <r>
      <rPr>
        <vertAlign val="superscript"/>
        <sz val="10"/>
        <color indexed="8"/>
        <rFont val="ＭＳ ゴシック"/>
        <family val="3"/>
        <charset val="128"/>
      </rPr>
      <t>3</t>
    </r>
    <phoneticPr fontId="26"/>
  </si>
  <si>
    <t>排ガスの排出量</t>
  </si>
  <si>
    <t>※4,5</t>
  </si>
  <si>
    <t>kg／h</t>
    <phoneticPr fontId="26"/>
  </si>
  <si>
    <r>
      <t>μg-TEQ／Nm</t>
    </r>
    <r>
      <rPr>
        <vertAlign val="superscript"/>
        <sz val="10"/>
        <color indexed="8"/>
        <rFont val="ＭＳ ゴシック"/>
        <family val="3"/>
        <charset val="128"/>
      </rPr>
      <t>3</t>
    </r>
    <phoneticPr fontId="26"/>
  </si>
  <si>
    <r>
      <t>mg／Nm</t>
    </r>
    <r>
      <rPr>
        <vertAlign val="superscript"/>
        <sz val="10"/>
        <color indexed="8"/>
        <rFont val="ＭＳ ゴシック"/>
        <family val="3"/>
        <charset val="128"/>
      </rPr>
      <t>3</t>
    </r>
    <phoneticPr fontId="26"/>
  </si>
  <si>
    <r>
      <t xml:space="preserve">※１ </t>
    </r>
    <r>
      <rPr>
        <sz val="8.5"/>
        <color indexed="8"/>
        <rFont val="ＭＳ ゴシック"/>
        <family val="3"/>
        <charset val="128"/>
      </rPr>
      <t>廃棄物焼却炉を定格能力で運転した場合（高質ごみ）の排ガス量を標準状態(温度０℃、圧力１気圧)に換算した値</t>
    </r>
    <phoneticPr fontId="26"/>
  </si>
  <si>
    <r>
      <t xml:space="preserve">※２ </t>
    </r>
    <r>
      <rPr>
        <sz val="8.5"/>
        <color indexed="8"/>
        <rFont val="ＭＳ ゴシック"/>
        <family val="3"/>
        <charset val="128"/>
      </rPr>
      <t>廃棄物焼却炉を定格能力で運転した場合（基準ごみ）の排ガス量を標準状態(温度０℃、圧力１気圧)に換算した値</t>
    </r>
    <phoneticPr fontId="26"/>
  </si>
  <si>
    <r>
      <t xml:space="preserve">※３ </t>
    </r>
    <r>
      <rPr>
        <sz val="8.5"/>
        <color indexed="8"/>
        <rFont val="ＭＳ ゴシック"/>
        <family val="3"/>
        <charset val="128"/>
      </rPr>
      <t>廃棄物焼却炉を定格能力で運転した場合（低質ごみ）の排ガス量を標準状態(温度０℃、圧力１気圧)に換算した値</t>
    </r>
    <phoneticPr fontId="26"/>
  </si>
  <si>
    <r>
      <t xml:space="preserve">※４ </t>
    </r>
    <r>
      <rPr>
        <sz val="8.5"/>
        <color indexed="8"/>
        <rFont val="ＭＳ ゴシック"/>
        <family val="3"/>
        <charset val="128"/>
      </rPr>
      <t>酸素濃度12％換算値</t>
    </r>
    <phoneticPr fontId="26"/>
  </si>
  <si>
    <r>
      <t xml:space="preserve">※５ </t>
    </r>
    <r>
      <rPr>
        <sz val="8.5"/>
        <color indexed="8"/>
        <rFont val="ＭＳ ゴシック"/>
        <family val="3"/>
        <charset val="128"/>
      </rPr>
      <t>１系列当たりの排出量</t>
    </r>
    <phoneticPr fontId="26"/>
  </si>
  <si>
    <t>【記入要領】 上記の空欄に設計値を記載ください。</t>
    <rPh sb="1" eb="3">
      <t>キニュウ</t>
    </rPh>
    <rPh sb="3" eb="5">
      <t>ヨウリョウ</t>
    </rPh>
    <rPh sb="17" eb="19">
      <t>キサイ</t>
    </rPh>
    <phoneticPr fontId="26"/>
  </si>
  <si>
    <t>煙突入口における排ガスの性状等</t>
  </si>
  <si>
    <t>煙突入口における排ガスの濃度</t>
    <phoneticPr fontId="26"/>
  </si>
  <si>
    <t>特定悪臭物質</t>
    <rPh sb="0" eb="2">
      <t>トクテイ</t>
    </rPh>
    <rPh sb="2" eb="4">
      <t>アクシュウ</t>
    </rPh>
    <rPh sb="4" eb="6">
      <t>ブッシツ</t>
    </rPh>
    <phoneticPr fontId="26"/>
  </si>
  <si>
    <t>アンモニア</t>
    <phoneticPr fontId="26"/>
  </si>
  <si>
    <t>硫化水素</t>
    <rPh sb="0" eb="2">
      <t>リュウカ</t>
    </rPh>
    <rPh sb="2" eb="4">
      <t>スイソ</t>
    </rPh>
    <phoneticPr fontId="26"/>
  </si>
  <si>
    <t>トリメチルアミン</t>
    <phoneticPr fontId="26"/>
  </si>
  <si>
    <t>プロピオンアルデヒド</t>
    <phoneticPr fontId="26"/>
  </si>
  <si>
    <t>ノルマルブチルアルデヒド</t>
    <phoneticPr fontId="26"/>
  </si>
  <si>
    <t>イソブチルアルデヒド</t>
    <phoneticPr fontId="26"/>
  </si>
  <si>
    <t>ノルマルバレルアルデヒド</t>
    <phoneticPr fontId="26"/>
  </si>
  <si>
    <t>イソバレルアルデヒド</t>
    <phoneticPr fontId="26"/>
  </si>
  <si>
    <t>イソブタノール</t>
    <phoneticPr fontId="26"/>
  </si>
  <si>
    <t>酢酸エチル</t>
    <rPh sb="0" eb="2">
      <t>サクサン</t>
    </rPh>
    <phoneticPr fontId="26"/>
  </si>
  <si>
    <t>メチルイソブチルケトン</t>
    <phoneticPr fontId="26"/>
  </si>
  <si>
    <t>トルエン</t>
    <phoneticPr fontId="26"/>
  </si>
  <si>
    <t>キシレン</t>
    <phoneticPr fontId="26"/>
  </si>
  <si>
    <t>臭　　気　　濃　　度</t>
    <rPh sb="0" eb="1">
      <t>シュウ</t>
    </rPh>
    <rPh sb="3" eb="4">
      <t>キ</t>
    </rPh>
    <rPh sb="6" eb="7">
      <t>ノウ</t>
    </rPh>
    <rPh sb="9" eb="10">
      <t>ド</t>
    </rPh>
    <phoneticPr fontId="26"/>
  </si>
  <si>
    <t>【記入要領】 上記の空欄に設計値または類似施設における実績値を記載ください。</t>
    <rPh sb="1" eb="3">
      <t>キニュウ</t>
    </rPh>
    <rPh sb="3" eb="5">
      <t>ヨウリョウ</t>
    </rPh>
    <rPh sb="19" eb="21">
      <t>ルイジ</t>
    </rPh>
    <rPh sb="21" eb="23">
      <t>シセツ</t>
    </rPh>
    <rPh sb="27" eb="30">
      <t>ジッセキチ</t>
    </rPh>
    <rPh sb="31" eb="33">
      <t>キサイ</t>
    </rPh>
    <phoneticPr fontId="26"/>
  </si>
  <si>
    <t>上表に記載した値は</t>
    <rPh sb="0" eb="2">
      <t>ジョウヒョウ</t>
    </rPh>
    <rPh sb="3" eb="5">
      <t>キサイ</t>
    </rPh>
    <rPh sb="7" eb="8">
      <t>アタイ</t>
    </rPh>
    <phoneticPr fontId="26"/>
  </si>
  <si>
    <t>設計値  or  類似施設の実績値</t>
    <rPh sb="0" eb="3">
      <t>セッケイチ</t>
    </rPh>
    <rPh sb="9" eb="11">
      <t>ルイジ</t>
    </rPh>
    <rPh sb="11" eb="13">
      <t>シセツ</t>
    </rPh>
    <rPh sb="14" eb="17">
      <t>ジッセキチ</t>
    </rPh>
    <phoneticPr fontId="26"/>
  </si>
  <si>
    <t>【記入要領】 記載した値の根拠として、該当するものに○をつけてください。</t>
    <rPh sb="1" eb="3">
      <t>キニュウ</t>
    </rPh>
    <rPh sb="3" eb="5">
      <t>ヨウリョウ</t>
    </rPh>
    <rPh sb="7" eb="9">
      <t>キサイ</t>
    </rPh>
    <rPh sb="11" eb="12">
      <t>アタイ</t>
    </rPh>
    <rPh sb="13" eb="15">
      <t>コンキョ</t>
    </rPh>
    <rPh sb="19" eb="21">
      <t>ガイトウ</t>
    </rPh>
    <phoneticPr fontId="26"/>
  </si>
  <si>
    <t>様式第18号-1</t>
    <phoneticPr fontId="26"/>
  </si>
  <si>
    <t>様式第18号-2</t>
  </si>
  <si>
    <t>様式第18号-3</t>
  </si>
  <si>
    <t>様式第18号-4</t>
  </si>
  <si>
    <t>主要機器騒音レベル</t>
    <rPh sb="0" eb="2">
      <t>シュヨウ</t>
    </rPh>
    <rPh sb="2" eb="4">
      <t>キキ</t>
    </rPh>
    <rPh sb="4" eb="6">
      <t>ソウオン</t>
    </rPh>
    <phoneticPr fontId="26"/>
  </si>
  <si>
    <t>主要機器振動レベル</t>
    <rPh sb="0" eb="6">
      <t>シュヨウキキシンドウ</t>
    </rPh>
    <phoneticPr fontId="26"/>
  </si>
  <si>
    <t>排ガスの計画諸元［設計値］　（その1）</t>
    <rPh sb="0" eb="1">
      <t>ハイ</t>
    </rPh>
    <rPh sb="4" eb="6">
      <t>ケイカク</t>
    </rPh>
    <rPh sb="6" eb="8">
      <t>ショゲン</t>
    </rPh>
    <rPh sb="9" eb="11">
      <t>セッケイ</t>
    </rPh>
    <rPh sb="11" eb="12">
      <t>チ</t>
    </rPh>
    <phoneticPr fontId="26"/>
  </si>
  <si>
    <t>排ガスの計画諸元［設計値］　（その2）</t>
    <rPh sb="0" eb="1">
      <t>ハイ</t>
    </rPh>
    <rPh sb="4" eb="6">
      <t>ケイカク</t>
    </rPh>
    <rPh sb="6" eb="8">
      <t>ショゲン</t>
    </rPh>
    <rPh sb="9" eb="11">
      <t>セッケイ</t>
    </rPh>
    <rPh sb="11" eb="12">
      <t>チ</t>
    </rPh>
    <phoneticPr fontId="26"/>
  </si>
  <si>
    <t>様式第18号-1　主要機器騒音レベル</t>
    <rPh sb="0" eb="3">
      <t>ヨウシキダイ</t>
    </rPh>
    <rPh sb="5" eb="6">
      <t>ゴウ</t>
    </rPh>
    <rPh sb="9" eb="11">
      <t>シュヨウ</t>
    </rPh>
    <rPh sb="11" eb="13">
      <t>キキ</t>
    </rPh>
    <rPh sb="13" eb="15">
      <t>ソウオン</t>
    </rPh>
    <phoneticPr fontId="26"/>
  </si>
  <si>
    <t>様式第18号-2　主要機器振動レベル</t>
    <rPh sb="0" eb="18">
      <t>シュヨウキキシンドウ</t>
    </rPh>
    <phoneticPr fontId="26"/>
  </si>
  <si>
    <t>様式第18号-3　排ガスの計画諸元［設計値］　（その１）</t>
    <phoneticPr fontId="26"/>
  </si>
  <si>
    <t>様式第18号-4　排ガスの計画諸元［設計値］　（その２）</t>
    <phoneticPr fontId="26"/>
  </si>
  <si>
    <t>令和元年10月4日</t>
    <rPh sb="0" eb="2">
      <t>レイワ</t>
    </rPh>
    <rPh sb="2" eb="3">
      <t>ガン</t>
    </rPh>
    <phoneticPr fontId="72"/>
  </si>
  <si>
    <t>募集要項等に関する質問書</t>
    <phoneticPr fontId="26"/>
  </si>
  <si>
    <t>募集要項等に関する質問書</t>
    <phoneticPr fontId="26"/>
  </si>
</sst>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6" formatCode="&quot;¥&quot;#,##0;[Red]&quot;¥&quot;\-#,##0"/>
    <numFmt numFmtId="41" formatCode="_ * #,##0_ ;_ * \-#,##0_ ;_ * &quot;-&quot;_ ;_ @_ "/>
    <numFmt numFmtId="43" formatCode="_ * #,##0.00_ ;_ * \-#,##0.00_ ;_ * &quot;-&quot;??_ ;_ @_ "/>
    <numFmt numFmtId="176" formatCode="#,##0_ "/>
    <numFmt numFmtId="177" formatCode="0.0%"/>
    <numFmt numFmtId="178" formatCode="#,##0_ ;[Red]\-#,##0\ "/>
    <numFmt numFmtId="179" formatCode="#,##0_);[Red]\(#,##0\)"/>
    <numFmt numFmtId="180" formatCode="0_ "/>
    <numFmt numFmtId="181" formatCode="&quot;$&quot;#,##0_);[Red]\(&quot;$&quot;#,##0\)"/>
    <numFmt numFmtId="182" formatCode="&quot;$&quot;#,##0.00_);[Red]\(&quot;$&quot;#,##0.00\)"/>
    <numFmt numFmtId="183" formatCode="0_);[Red]\(0\)"/>
    <numFmt numFmtId="184" formatCode="&quot;φ&quot;0.0"/>
    <numFmt numFmtId="185" formatCode="_(&quot;$&quot;* #,##0_);_(&quot;$&quot;* \(#,##0\);_(&quot;$&quot;* &quot;-&quot;_);_(@_)"/>
    <numFmt numFmtId="186" formatCode="&quot;,L&quot;0"/>
    <numFmt numFmtId="187" formatCode="0.0&quot;t&quot;"/>
    <numFmt numFmtId="188" formatCode="#,##0&quot; $&quot;;[Red]\-#,##0&quot; $&quot;"/>
    <numFmt numFmtId="189" formatCode="hh:mm\ \T\K"/>
    <numFmt numFmtId="190" formatCode="0.0"/>
  </numFmts>
  <fonts count="119">
    <font>
      <sz val="11"/>
      <name val="ＭＳ Ｐゴシック"/>
      <family val="3"/>
      <charset val="128"/>
    </font>
    <font>
      <sz val="11"/>
      <color indexed="8"/>
      <name val="ＭＳ Ｐゴシック"/>
      <family val="3"/>
      <charset val="128"/>
    </font>
    <font>
      <sz val="11"/>
      <color indexed="9"/>
      <name val="ＭＳ Ｐゴシック"/>
      <family val="3"/>
      <charset val="128"/>
    </font>
    <font>
      <sz val="10.5"/>
      <name val="明朝"/>
      <family val="1"/>
      <charset val="128"/>
    </font>
    <font>
      <sz val="10"/>
      <name val="MS Sans Serif"/>
      <family val="2"/>
    </font>
    <font>
      <b/>
      <sz val="12"/>
      <name val="Arial"/>
      <family val="2"/>
    </font>
    <font>
      <sz val="10"/>
      <name val="Arial"/>
      <family val="2"/>
    </font>
    <font>
      <sz val="14"/>
      <name val="System"/>
      <charset val="128"/>
    </font>
    <font>
      <b/>
      <sz val="11"/>
      <name val="Helv"/>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8"/>
      <name val="ＭＳ 明朝"/>
      <family val="1"/>
      <charset val="128"/>
    </font>
    <font>
      <b/>
      <sz val="14"/>
      <name val="ＭＳ 明朝"/>
      <family val="1"/>
      <charset val="128"/>
    </font>
    <font>
      <b/>
      <sz val="11"/>
      <name val="ＭＳ 明朝"/>
      <family val="1"/>
      <charset val="128"/>
    </font>
    <font>
      <sz val="10"/>
      <name val="ＭＳ 明朝"/>
      <family val="1"/>
      <charset val="128"/>
    </font>
    <font>
      <sz val="9"/>
      <name val="ＭＳ 明朝"/>
      <family val="1"/>
      <charset val="128"/>
    </font>
    <font>
      <sz val="10"/>
      <color indexed="10"/>
      <name val="ＭＳ 明朝"/>
      <family val="1"/>
      <charset val="128"/>
    </font>
    <font>
      <sz val="12"/>
      <name val="ＭＳ Ｐゴシック"/>
      <family val="3"/>
      <charset val="128"/>
    </font>
    <font>
      <sz val="11"/>
      <name val="Century"/>
      <family val="1"/>
    </font>
    <font>
      <b/>
      <sz val="14"/>
      <name val="ＭＳ ゴシック"/>
      <family val="3"/>
      <charset val="128"/>
    </font>
    <font>
      <b/>
      <sz val="11"/>
      <name val="ＭＳ ゴシック"/>
      <family val="3"/>
      <charset val="128"/>
    </font>
    <font>
      <sz val="14"/>
      <name val="ＭＳ 明朝"/>
      <family val="1"/>
      <charset val="128"/>
    </font>
    <font>
      <sz val="9"/>
      <name val="ＭＳ Ｐ明朝"/>
      <family val="1"/>
      <charset val="128"/>
    </font>
    <font>
      <sz val="10"/>
      <name val="ＭＳ ゴシック"/>
      <family val="3"/>
      <charset val="128"/>
    </font>
    <font>
      <b/>
      <sz val="11"/>
      <color indexed="43"/>
      <name val="ＭＳ Ｐゴシック"/>
      <family val="3"/>
      <charset val="128"/>
    </font>
    <font>
      <b/>
      <sz val="11"/>
      <name val="ＭＳ Ｐゴシック"/>
      <family val="3"/>
      <charset val="128"/>
    </font>
    <font>
      <sz val="10"/>
      <name val="ＭＳ Ｐゴシック"/>
      <family val="3"/>
      <charset val="128"/>
    </font>
    <font>
      <i/>
      <sz val="10"/>
      <name val="ＭＳ Ｐ明朝"/>
      <family val="1"/>
      <charset val="128"/>
    </font>
    <font>
      <sz val="10"/>
      <name val="ＭＳ Ｐ明朝"/>
      <family val="1"/>
      <charset val="128"/>
    </font>
    <font>
      <b/>
      <sz val="10"/>
      <name val="ＭＳ Ｐゴシック"/>
      <family val="3"/>
      <charset val="128"/>
    </font>
    <font>
      <sz val="9"/>
      <name val="ＭＳ ゴシック"/>
      <family val="3"/>
      <charset val="128"/>
    </font>
    <font>
      <sz val="9"/>
      <name val="ＭＳ Ｐゴシック"/>
      <family val="3"/>
      <charset val="128"/>
    </font>
    <font>
      <sz val="14"/>
      <name val="ＭＳ ゴシック"/>
      <family val="3"/>
      <charset val="128"/>
    </font>
    <font>
      <sz val="11"/>
      <name val="ＭＳ ゴシック"/>
      <family val="3"/>
      <charset val="128"/>
    </font>
    <font>
      <b/>
      <sz val="10"/>
      <color indexed="43"/>
      <name val="ＭＳ Ｐゴシック"/>
      <family val="3"/>
      <charset val="128"/>
    </font>
    <font>
      <sz val="10"/>
      <color indexed="43"/>
      <name val="ＭＳ Ｐゴシック"/>
      <family val="3"/>
      <charset val="128"/>
    </font>
    <font>
      <sz val="11"/>
      <name val="ＭＳ Ｐ明朝"/>
      <family val="1"/>
      <charset val="128"/>
    </font>
    <font>
      <sz val="12"/>
      <name val="ＭＳ Ｐ明朝"/>
      <family val="1"/>
      <charset val="128"/>
    </font>
    <font>
      <b/>
      <sz val="14"/>
      <name val="ＭＳ Ｐ明朝"/>
      <family val="1"/>
      <charset val="128"/>
    </font>
    <font>
      <sz val="14"/>
      <name val="ＭＳ Ｐ明朝"/>
      <family val="1"/>
      <charset val="128"/>
    </font>
    <font>
      <b/>
      <sz val="10"/>
      <color indexed="43"/>
      <name val="ＭＳ Ｐ明朝"/>
      <family val="1"/>
      <charset val="128"/>
    </font>
    <font>
      <sz val="10"/>
      <color indexed="43"/>
      <name val="ＭＳ Ｐ明朝"/>
      <family val="1"/>
      <charset val="128"/>
    </font>
    <font>
      <b/>
      <sz val="10"/>
      <name val="ＭＳ Ｐ明朝"/>
      <family val="1"/>
      <charset val="128"/>
    </font>
    <font>
      <sz val="8"/>
      <name val="ＭＳ Ｐ明朝"/>
      <family val="1"/>
      <charset val="128"/>
    </font>
    <font>
      <b/>
      <sz val="11"/>
      <name val="ＭＳ Ｐ明朝"/>
      <family val="1"/>
      <charset val="128"/>
    </font>
    <font>
      <sz val="12"/>
      <name val="ＭＳ ゴシック"/>
      <family val="3"/>
      <charset val="128"/>
    </font>
    <font>
      <b/>
      <sz val="11"/>
      <color indexed="43"/>
      <name val="ＭＳ Ｐ明朝"/>
      <family val="1"/>
      <charset val="128"/>
    </font>
    <font>
      <b/>
      <sz val="11"/>
      <color indexed="43"/>
      <name val="ＭＳ ゴシック"/>
      <family val="3"/>
      <charset val="128"/>
    </font>
    <font>
      <sz val="11"/>
      <color indexed="43"/>
      <name val="ＭＳ ゴシック"/>
      <family val="3"/>
      <charset val="128"/>
    </font>
    <font>
      <sz val="10"/>
      <color indexed="43"/>
      <name val="ＭＳ ゴシック"/>
      <family val="3"/>
      <charset val="128"/>
    </font>
    <font>
      <sz val="22"/>
      <name val="ＭＳ ゴシック"/>
      <family val="3"/>
      <charset val="128"/>
    </font>
    <font>
      <b/>
      <sz val="10"/>
      <color indexed="43"/>
      <name val="ＭＳ ゴシック"/>
      <family val="3"/>
      <charset val="128"/>
    </font>
    <font>
      <i/>
      <sz val="10"/>
      <name val="ＭＳ Ｐゴシック"/>
      <family val="3"/>
      <charset val="128"/>
    </font>
    <font>
      <i/>
      <sz val="10"/>
      <color indexed="10"/>
      <name val="ＭＳ Ｐゴシック"/>
      <family val="3"/>
      <charset val="128"/>
    </font>
    <font>
      <sz val="6"/>
      <name val="ＭＳ 明朝"/>
      <family val="1"/>
      <charset val="128"/>
    </font>
    <font>
      <sz val="16"/>
      <name val="ＭＳ ゴシック"/>
      <family val="3"/>
      <charset val="128"/>
    </font>
    <font>
      <sz val="20"/>
      <name val="ＭＳ ゴシック"/>
      <family val="3"/>
      <charset val="128"/>
    </font>
    <font>
      <sz val="11"/>
      <name val="ＭＳ Ｐゴシック"/>
      <family val="3"/>
      <charset val="128"/>
    </font>
    <font>
      <b/>
      <sz val="9"/>
      <name val="ＭＳ Ｐ明朝"/>
      <family val="1"/>
      <charset val="128"/>
    </font>
    <font>
      <sz val="10"/>
      <color indexed="8"/>
      <name val="ＭＳ Ｐゴシック"/>
      <family val="3"/>
      <charset val="128"/>
    </font>
    <font>
      <sz val="10"/>
      <name val="ＭＳ Ｐゴシック"/>
      <family val="3"/>
      <charset val="128"/>
    </font>
    <font>
      <b/>
      <sz val="12"/>
      <name val="ＭＳ 明朝"/>
      <family val="1"/>
      <charset val="128"/>
    </font>
    <font>
      <sz val="9"/>
      <name val="Times New Roman"/>
      <family val="1"/>
    </font>
    <font>
      <sz val="8"/>
      <name val="Arial"/>
      <family val="2"/>
    </font>
    <font>
      <sz val="8"/>
      <color indexed="16"/>
      <name val="Century Schoolbook"/>
      <family val="1"/>
    </font>
    <font>
      <b/>
      <i/>
      <sz val="10"/>
      <name val="Times New Roman"/>
      <family val="1"/>
    </font>
    <font>
      <b/>
      <sz val="9"/>
      <name val="Times New Roman"/>
      <family val="1"/>
    </font>
    <font>
      <u/>
      <sz val="10"/>
      <name val="ＭＳ Ｐ明朝"/>
      <family val="1"/>
      <charset val="128"/>
    </font>
    <font>
      <sz val="11"/>
      <name val="ＭＳ Ｐゴシック"/>
      <family val="3"/>
      <charset val="128"/>
    </font>
    <font>
      <b/>
      <sz val="10"/>
      <color indexed="43"/>
      <name val="ＭＳ 明朝"/>
      <family val="1"/>
      <charset val="128"/>
    </font>
    <font>
      <u/>
      <sz val="12"/>
      <name val="ＭＳ 明朝"/>
      <family val="1"/>
      <charset val="128"/>
    </font>
    <font>
      <sz val="14"/>
      <color indexed="8"/>
      <name val="ＭＳ Ｐゴシック"/>
      <family val="3"/>
      <charset val="128"/>
    </font>
    <font>
      <sz val="10"/>
      <color indexed="8"/>
      <name val="ＭＳ Ｐゴシック"/>
      <family val="3"/>
      <charset val="128"/>
    </font>
    <font>
      <sz val="10"/>
      <name val="Century"/>
      <family val="1"/>
    </font>
    <font>
      <sz val="11"/>
      <color indexed="43"/>
      <name val="ＭＳ Ｐゴシック"/>
      <family val="3"/>
      <charset val="128"/>
    </font>
    <font>
      <sz val="11"/>
      <color theme="1"/>
      <name val="ＭＳ Ｐゴシック"/>
      <family val="3"/>
      <charset val="128"/>
      <scheme val="minor"/>
    </font>
    <font>
      <sz val="18"/>
      <name val="ＭＳ ゴシック"/>
      <family val="3"/>
      <charset val="128"/>
    </font>
    <font>
      <sz val="11"/>
      <color theme="1"/>
      <name val="ＭＳ Ｐゴシック"/>
      <family val="3"/>
      <charset val="128"/>
    </font>
    <font>
      <b/>
      <sz val="18"/>
      <color rgb="FFFF0000"/>
      <name val="ＭＳ Ｐゴシック"/>
      <family val="3"/>
      <charset val="128"/>
    </font>
    <font>
      <b/>
      <sz val="16"/>
      <color theme="1"/>
      <name val="ＭＳ Ｐゴシック"/>
      <family val="3"/>
      <charset val="128"/>
    </font>
    <font>
      <sz val="11"/>
      <color theme="1"/>
      <name val="MS UI Gothic"/>
      <family val="3"/>
      <charset val="128"/>
    </font>
    <font>
      <sz val="12"/>
      <color rgb="FF0000FF"/>
      <name val="ＭＳ ゴシック"/>
      <family val="3"/>
      <charset val="128"/>
    </font>
    <font>
      <b/>
      <sz val="12"/>
      <name val="ＭＳ ゴシック"/>
      <family val="3"/>
      <charset val="128"/>
    </font>
    <font>
      <u/>
      <sz val="11"/>
      <color indexed="10"/>
      <name val="ＭＳ Ｐゴシック"/>
      <family val="3"/>
      <charset val="128"/>
    </font>
    <font>
      <sz val="11"/>
      <color rgb="FFFFFF00"/>
      <name val="ＭＳ Ｐゴシック"/>
      <family val="3"/>
      <charset val="128"/>
    </font>
    <font>
      <b/>
      <sz val="14"/>
      <name val="MS UI Gothic"/>
      <family val="3"/>
      <charset val="128"/>
    </font>
    <font>
      <b/>
      <sz val="12"/>
      <color theme="1"/>
      <name val="ＭＳ ゴシック"/>
      <family val="3"/>
      <charset val="128"/>
    </font>
    <font>
      <sz val="11"/>
      <color theme="1"/>
      <name val="ＭＳ ゴシック"/>
      <family val="3"/>
      <charset val="128"/>
    </font>
    <font>
      <b/>
      <sz val="9.5"/>
      <color theme="1"/>
      <name val="ＭＳ ゴシック"/>
      <family val="3"/>
      <charset val="128"/>
    </font>
    <font>
      <b/>
      <sz val="10"/>
      <color theme="1"/>
      <name val="ＭＳ ゴシック"/>
      <family val="3"/>
      <charset val="128"/>
    </font>
    <font>
      <sz val="10"/>
      <color theme="1"/>
      <name val="ＭＳ ゴシック"/>
      <family val="3"/>
      <charset val="128"/>
    </font>
    <font>
      <vertAlign val="superscript"/>
      <sz val="10"/>
      <color indexed="8"/>
      <name val="ＭＳ ゴシック"/>
      <family val="3"/>
      <charset val="128"/>
    </font>
    <font>
      <b/>
      <vertAlign val="superscript"/>
      <sz val="10"/>
      <color indexed="8"/>
      <name val="ＭＳ ゴシック"/>
      <family val="3"/>
      <charset val="128"/>
    </font>
    <font>
      <sz val="10"/>
      <color theme="1"/>
      <name val="MS UI Gothic"/>
      <family val="3"/>
      <charset val="128"/>
    </font>
    <font>
      <sz val="10"/>
      <color indexed="8"/>
      <name val="ＭＳ ゴシック"/>
      <family val="3"/>
      <charset val="128"/>
    </font>
    <font>
      <sz val="9"/>
      <color theme="1"/>
      <name val="ＭＳ ゴシック"/>
      <family val="3"/>
      <charset val="128"/>
    </font>
    <font>
      <sz val="10.5"/>
      <color theme="1"/>
      <name val="ＭＳ ゴシック"/>
      <family val="3"/>
      <charset val="128"/>
    </font>
    <font>
      <vertAlign val="superscript"/>
      <sz val="10"/>
      <color theme="1"/>
      <name val="ＭＳ ゴシック"/>
      <family val="3"/>
      <charset val="128"/>
    </font>
    <font>
      <vertAlign val="superscript"/>
      <sz val="8.5"/>
      <color theme="1"/>
      <name val="ＭＳ ゴシック"/>
      <family val="3"/>
      <charset val="128"/>
    </font>
    <font>
      <sz val="8.5"/>
      <color indexed="8"/>
      <name val="ＭＳ ゴシック"/>
      <family val="3"/>
      <charset val="128"/>
    </font>
    <font>
      <sz val="10"/>
      <name val="MS UI Gothic"/>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2"/>
        <bgColor indexed="64"/>
      </patternFill>
    </fill>
    <fill>
      <patternFill patternType="solid">
        <fgColor indexed="55"/>
      </patternFill>
    </fill>
    <fill>
      <patternFill patternType="solid">
        <fgColor indexed="43"/>
      </patternFill>
    </fill>
    <fill>
      <patternFill patternType="solid">
        <fgColor indexed="43"/>
        <bgColor indexed="64"/>
      </patternFill>
    </fill>
    <fill>
      <patternFill patternType="solid">
        <fgColor indexed="26"/>
      </patternFill>
    </fill>
    <fill>
      <patternFill patternType="solid">
        <fgColor indexed="22"/>
      </patternFill>
    </fill>
    <fill>
      <patternFill patternType="solid">
        <fgColor indexed="15"/>
        <bgColor indexed="64"/>
      </patternFill>
    </fill>
    <fill>
      <patternFill patternType="solid">
        <fgColor indexed="9"/>
        <bgColor indexed="64"/>
      </patternFill>
    </fill>
    <fill>
      <patternFill patternType="solid">
        <fgColor indexed="57"/>
        <bgColor indexed="64"/>
      </patternFill>
    </fill>
    <fill>
      <patternFill patternType="solid">
        <fgColor rgb="FFFFFF99"/>
        <bgColor indexed="64"/>
      </patternFill>
    </fill>
    <fill>
      <patternFill patternType="solid">
        <fgColor theme="0"/>
        <bgColor indexed="64"/>
      </patternFill>
    </fill>
    <fill>
      <patternFill patternType="solid">
        <fgColor theme="0" tint="-0.14999847407452621"/>
        <bgColor indexed="64"/>
      </patternFill>
    </fill>
  </fills>
  <borders count="24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double">
        <color indexed="64"/>
      </left>
      <right style="double">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style="thin">
        <color indexed="64"/>
      </left>
      <right style="thin">
        <color indexed="64"/>
      </right>
      <top/>
      <bottom style="dashed">
        <color indexed="64"/>
      </bottom>
      <diagonal/>
    </border>
    <border>
      <left style="medium">
        <color indexed="64"/>
      </left>
      <right style="medium">
        <color indexed="64"/>
      </right>
      <top/>
      <bottom style="dashed">
        <color indexed="64"/>
      </bottom>
      <diagonal/>
    </border>
    <border>
      <left/>
      <right/>
      <top/>
      <bottom style="thin">
        <color indexed="64"/>
      </bottom>
      <diagonal/>
    </border>
    <border>
      <left style="medium">
        <color indexed="64"/>
      </left>
      <right style="medium">
        <color indexed="64"/>
      </right>
      <top style="dashed">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right/>
      <top style="medium">
        <color indexed="64"/>
      </top>
      <bottom/>
      <diagonal/>
    </border>
    <border>
      <left style="medium">
        <color indexed="64"/>
      </left>
      <right style="medium">
        <color indexed="64"/>
      </right>
      <top/>
      <bottom style="hair">
        <color indexed="64"/>
      </bottom>
      <diagonal/>
    </border>
    <border>
      <left style="thin">
        <color indexed="64"/>
      </left>
      <right style="thin">
        <color indexed="64"/>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style="thin">
        <color indexed="64"/>
      </left>
      <right style="thin">
        <color indexed="64"/>
      </right>
      <top/>
      <bottom style="hair">
        <color indexed="64"/>
      </bottom>
      <diagonal/>
    </border>
    <border>
      <left style="medium">
        <color indexed="64"/>
      </left>
      <right style="medium">
        <color indexed="64"/>
      </right>
      <top style="thin">
        <color indexed="64"/>
      </top>
      <bottom style="hair">
        <color indexed="64"/>
      </bottom>
      <diagonal/>
    </border>
    <border>
      <left/>
      <right style="thin">
        <color indexed="64"/>
      </right>
      <top style="dashed">
        <color indexed="64"/>
      </top>
      <bottom style="dashed">
        <color indexed="64"/>
      </bottom>
      <diagonal/>
    </border>
    <border>
      <left/>
      <right style="thin">
        <color indexed="64"/>
      </right>
      <top/>
      <bottom style="thin">
        <color indexed="64"/>
      </bottom>
      <diagonal/>
    </border>
    <border>
      <left/>
      <right style="thin">
        <color indexed="64"/>
      </right>
      <top/>
      <bottom style="hair">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bottom style="medium">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ashed">
        <color indexed="64"/>
      </bottom>
      <diagonal/>
    </border>
    <border>
      <left/>
      <right style="thin">
        <color indexed="64"/>
      </right>
      <top/>
      <bottom style="medium">
        <color indexed="64"/>
      </bottom>
      <diagonal/>
    </border>
    <border>
      <left style="thin">
        <color indexed="64"/>
      </left>
      <right style="medium">
        <color indexed="64"/>
      </right>
      <top/>
      <bottom/>
      <diagonal/>
    </border>
    <border>
      <left/>
      <right style="thin">
        <color indexed="64"/>
      </right>
      <top style="medium">
        <color indexed="64"/>
      </top>
      <bottom style="dashed">
        <color indexed="64"/>
      </bottom>
      <diagonal/>
    </border>
    <border>
      <left/>
      <right style="medium">
        <color indexed="64"/>
      </right>
      <top style="medium">
        <color indexed="64"/>
      </top>
      <bottom style="dashed">
        <color indexed="64"/>
      </bottom>
      <diagonal/>
    </border>
    <border>
      <left/>
      <right style="thin">
        <color indexed="64"/>
      </right>
      <top style="dashed">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bottom style="dashed">
        <color indexed="64"/>
      </bottom>
      <diagonal/>
    </border>
    <border>
      <left style="medium">
        <color indexed="64"/>
      </left>
      <right/>
      <top style="thin">
        <color indexed="64"/>
      </top>
      <bottom style="dashed">
        <color indexed="64"/>
      </bottom>
      <diagonal/>
    </border>
    <border>
      <left style="medium">
        <color indexed="64"/>
      </left>
      <right/>
      <top style="dashed">
        <color indexed="64"/>
      </top>
      <bottom style="dashed">
        <color indexed="64"/>
      </bottom>
      <diagonal/>
    </border>
    <border>
      <left style="medium">
        <color indexed="64"/>
      </left>
      <right/>
      <top/>
      <bottom style="hair">
        <color indexed="64"/>
      </bottom>
      <diagonal/>
    </border>
    <border>
      <left style="medium">
        <color indexed="64"/>
      </left>
      <right/>
      <top style="medium">
        <color indexed="64"/>
      </top>
      <bottom style="dashed">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style="dashed">
        <color indexed="64"/>
      </bottom>
      <diagonal/>
    </border>
    <border>
      <left/>
      <right style="medium">
        <color indexed="64"/>
      </right>
      <top/>
      <bottom style="dashed">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top style="dotted">
        <color indexed="64"/>
      </top>
      <bottom style="thin">
        <color indexed="64"/>
      </bottom>
      <diagonal/>
    </border>
    <border>
      <left style="thin">
        <color indexed="64"/>
      </left>
      <right/>
      <top style="medium">
        <color indexed="64"/>
      </top>
      <bottom style="dotted">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right/>
      <top/>
      <bottom style="dashed">
        <color indexed="64"/>
      </bottom>
      <diagonal/>
    </border>
    <border>
      <left/>
      <right/>
      <top style="thin">
        <color indexed="64"/>
      </top>
      <bottom style="dashed">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dashed">
        <color indexed="64"/>
      </top>
      <bottom style="dashed">
        <color indexed="64"/>
      </bottom>
      <diagonal/>
    </border>
    <border>
      <left/>
      <right/>
      <top style="dashed">
        <color indexed="64"/>
      </top>
      <bottom style="dashed">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style="medium">
        <color indexed="64"/>
      </bottom>
      <diagonal/>
    </border>
    <border>
      <left style="medium">
        <color indexed="64"/>
      </left>
      <right style="medium">
        <color indexed="64"/>
      </right>
      <top style="hair">
        <color indexed="64"/>
      </top>
      <bottom/>
      <diagonal/>
    </border>
    <border>
      <left/>
      <right style="medium">
        <color indexed="64"/>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ashed">
        <color indexed="64"/>
      </bottom>
      <diagonal/>
    </border>
    <border>
      <left style="medium">
        <color indexed="64"/>
      </left>
      <right style="thin">
        <color indexed="64"/>
      </right>
      <top style="medium">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thin">
        <color indexed="64"/>
      </left>
      <right style="dotted">
        <color indexed="64"/>
      </right>
      <top/>
      <bottom style="double">
        <color indexed="64"/>
      </bottom>
      <diagonal/>
    </border>
    <border>
      <left style="dotted">
        <color indexed="64"/>
      </left>
      <right style="dotted">
        <color indexed="64"/>
      </right>
      <top/>
      <bottom style="double">
        <color indexed="64"/>
      </bottom>
      <diagonal/>
    </border>
    <border>
      <left style="dotted">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dotted">
        <color indexed="64"/>
      </left>
      <right style="dotted">
        <color indexed="64"/>
      </right>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dotted">
        <color indexed="64"/>
      </left>
      <right style="dotted">
        <color indexed="64"/>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dotted">
        <color indexed="64"/>
      </left>
      <right style="dotted">
        <color indexed="64"/>
      </right>
      <top style="medium">
        <color indexed="64"/>
      </top>
      <bottom style="double">
        <color indexed="64"/>
      </bottom>
      <diagonal/>
    </border>
    <border>
      <left style="dotted">
        <color indexed="64"/>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top/>
      <bottom style="dotted">
        <color indexed="64"/>
      </bottom>
      <diagonal/>
    </border>
    <border>
      <left/>
      <right style="thin">
        <color indexed="64"/>
      </right>
      <top style="dotted">
        <color indexed="64"/>
      </top>
      <bottom/>
      <diagonal/>
    </border>
    <border>
      <left style="thin">
        <color indexed="64"/>
      </left>
      <right style="dotted">
        <color indexed="64"/>
      </right>
      <top style="double">
        <color indexed="64"/>
      </top>
      <bottom style="dotted">
        <color indexed="64"/>
      </bottom>
      <diagonal/>
    </border>
    <border>
      <left/>
      <right/>
      <top style="double">
        <color indexed="64"/>
      </top>
      <bottom style="dotted">
        <color indexed="64"/>
      </bottom>
      <diagonal/>
    </border>
    <border>
      <left style="thin">
        <color indexed="64"/>
      </left>
      <right style="dotted">
        <color indexed="64"/>
      </right>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s>
  <cellStyleXfs count="10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177" fontId="3" fillId="0" borderId="0" applyFill="0" applyBorder="0" applyAlignment="0"/>
    <xf numFmtId="38" fontId="4" fillId="0" borderId="0" applyFont="0" applyFill="0" applyBorder="0" applyAlignment="0" applyProtection="0"/>
    <xf numFmtId="40" fontId="4" fillId="0" borderId="0" applyFont="0" applyFill="0" applyBorder="0" applyAlignment="0" applyProtection="0"/>
    <xf numFmtId="181" fontId="4" fillId="0" borderId="0" applyFont="0" applyFill="0" applyBorder="0" applyAlignment="0" applyProtection="0"/>
    <xf numFmtId="182" fontId="4" fillId="0" borderId="0" applyFont="0" applyFill="0" applyBorder="0" applyAlignment="0" applyProtection="0"/>
    <xf numFmtId="0" fontId="80" fillId="0" borderId="0">
      <alignment horizontal="left"/>
    </xf>
    <xf numFmtId="38" fontId="81" fillId="16" borderId="0" applyNumberFormat="0" applyBorder="0" applyAlignment="0" applyProtection="0"/>
    <xf numFmtId="0" fontId="5" fillId="0" borderId="1" applyNumberFormat="0" applyAlignment="0" applyProtection="0">
      <alignment horizontal="left" vertical="center"/>
    </xf>
    <xf numFmtId="0" fontId="5" fillId="0" borderId="2">
      <alignment horizontal="left" vertical="center"/>
    </xf>
    <xf numFmtId="10" fontId="81" fillId="17" borderId="3" applyNumberFormat="0" applyBorder="0" applyAlignment="0" applyProtection="0"/>
    <xf numFmtId="188" fontId="44" fillId="0" borderId="0"/>
    <xf numFmtId="0" fontId="6" fillId="0" borderId="0"/>
    <xf numFmtId="10" fontId="6" fillId="0" borderId="0" applyFont="0" applyFill="0" applyBorder="0" applyAlignment="0" applyProtection="0"/>
    <xf numFmtId="4" fontId="80" fillId="0" borderId="0">
      <alignment horizontal="right"/>
    </xf>
    <xf numFmtId="4" fontId="82" fillId="0" borderId="0">
      <alignment horizontal="right"/>
    </xf>
    <xf numFmtId="0" fontId="7" fillId="0" borderId="0"/>
    <xf numFmtId="0" fontId="83" fillId="0" borderId="0">
      <alignment horizontal="left"/>
    </xf>
    <xf numFmtId="0" fontId="8" fillId="0" borderId="0"/>
    <xf numFmtId="0" fontId="84" fillId="0" borderId="0">
      <alignment horizont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1" borderId="0" applyNumberFormat="0" applyBorder="0" applyAlignment="0" applyProtection="0">
      <alignment vertical="center"/>
    </xf>
    <xf numFmtId="0" fontId="51" fillId="22" borderId="4" applyBorder="0" applyAlignment="0">
      <protection locked="0"/>
    </xf>
    <xf numFmtId="6" fontId="12" fillId="0" borderId="0" applyFont="0" applyFill="0" applyBorder="0" applyAlignment="0" applyProtection="0"/>
    <xf numFmtId="185" fontId="6" fillId="0" borderId="0" applyFont="0" applyFill="0" applyBorder="0" applyAlignment="0" applyProtection="0"/>
    <xf numFmtId="184" fontId="44" fillId="0" borderId="0" applyFont="0" applyFill="0" applyBorder="0" applyAlignment="0" applyProtection="0"/>
    <xf numFmtId="185" fontId="6" fillId="0" borderId="0" applyFont="0" applyFill="0" applyBorder="0" applyAlignment="0" applyProtection="0"/>
    <xf numFmtId="184" fontId="44" fillId="0" borderId="0" applyFont="0" applyFill="0" applyBorder="0" applyAlignment="0" applyProtection="0"/>
    <xf numFmtId="184" fontId="44" fillId="0" borderId="0" applyFont="0" applyFill="0" applyBorder="0" applyAlignment="0" applyProtection="0"/>
    <xf numFmtId="184" fontId="44" fillId="0" borderId="0" applyFont="0" applyFill="0" applyBorder="0" applyAlignment="0" applyProtection="0"/>
    <xf numFmtId="185" fontId="6" fillId="0" borderId="0" applyFont="0" applyFill="0" applyBorder="0" applyAlignment="0" applyProtection="0"/>
    <xf numFmtId="184" fontId="44" fillId="0" borderId="0" applyFont="0" applyFill="0" applyBorder="0" applyAlignment="0" applyProtection="0"/>
    <xf numFmtId="185" fontId="6" fillId="0" borderId="0" applyFont="0" applyFill="0" applyBorder="0" applyAlignment="0" applyProtection="0"/>
    <xf numFmtId="184" fontId="44" fillId="0" borderId="0" applyFont="0" applyFill="0" applyBorder="0" applyAlignment="0" applyProtection="0"/>
    <xf numFmtId="184" fontId="44" fillId="0" borderId="0" applyFont="0" applyFill="0" applyBorder="0" applyAlignment="0" applyProtection="0"/>
    <xf numFmtId="0" fontId="9" fillId="0" borderId="0" applyNumberFormat="0" applyFill="0" applyBorder="0" applyAlignment="0" applyProtection="0">
      <alignment vertical="center"/>
    </xf>
    <xf numFmtId="0" fontId="10" fillId="23" borderId="5" applyNumberFormat="0" applyAlignment="0" applyProtection="0">
      <alignment vertical="center"/>
    </xf>
    <xf numFmtId="0" fontId="11" fillId="24" borderId="0" applyNumberFormat="0" applyBorder="0" applyAlignment="0" applyProtection="0">
      <alignment vertical="center"/>
    </xf>
    <xf numFmtId="9" fontId="12" fillId="0" borderId="0" applyFont="0" applyFill="0" applyBorder="0" applyAlignment="0" applyProtection="0"/>
    <xf numFmtId="0" fontId="51" fillId="25" borderId="0" applyNumberFormat="0" applyBorder="0" applyAlignment="0">
      <protection locked="0"/>
    </xf>
    <xf numFmtId="0" fontId="12" fillId="26" borderId="6" applyNumberFormat="0" applyFont="0" applyAlignment="0" applyProtection="0">
      <alignment vertical="center"/>
    </xf>
    <xf numFmtId="0" fontId="14" fillId="0" borderId="7" applyNumberFormat="0" applyFill="0" applyAlignment="0" applyProtection="0">
      <alignment vertical="center"/>
    </xf>
    <xf numFmtId="0" fontId="15" fillId="3" borderId="0" applyNumberFormat="0" applyBorder="0" applyAlignment="0" applyProtection="0">
      <alignment vertical="center"/>
    </xf>
    <xf numFmtId="0" fontId="16" fillId="27" borderId="8" applyNumberFormat="0" applyAlignment="0" applyProtection="0">
      <alignment vertical="center"/>
    </xf>
    <xf numFmtId="0" fontId="17" fillId="0" borderId="0" applyNumberFormat="0" applyFill="0" applyBorder="0" applyAlignment="0" applyProtection="0">
      <alignment vertical="center"/>
    </xf>
    <xf numFmtId="43" fontId="6" fillId="0" borderId="0" applyFont="0" applyFill="0" applyBorder="0" applyAlignment="0" applyProtection="0"/>
    <xf numFmtId="41" fontId="6" fillId="0" borderId="0" applyFont="0" applyFill="0" applyBorder="0" applyAlignment="0" applyProtection="0"/>
    <xf numFmtId="38" fontId="12" fillId="0" borderId="0" applyFont="0" applyFill="0" applyBorder="0" applyAlignment="0" applyProtection="0"/>
    <xf numFmtId="38" fontId="1" fillId="0" borderId="0" applyFont="0" applyFill="0" applyBorder="0" applyAlignment="0" applyProtection="0">
      <alignment vertical="center"/>
    </xf>
    <xf numFmtId="38" fontId="77" fillId="0" borderId="0" applyFont="0" applyFill="0" applyBorder="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0" fillId="0" borderId="0" applyNumberFormat="0" applyFill="0" applyBorder="0" applyAlignment="0" applyProtection="0">
      <alignment vertical="center"/>
    </xf>
    <xf numFmtId="0" fontId="55" fillId="0" borderId="0">
      <alignment vertical="top"/>
    </xf>
    <xf numFmtId="0" fontId="85" fillId="0" borderId="0"/>
    <xf numFmtId="0" fontId="21" fillId="0" borderId="12" applyNumberFormat="0" applyFill="0" applyAlignment="0" applyProtection="0">
      <alignment vertical="center"/>
    </xf>
    <xf numFmtId="0" fontId="22" fillId="27" borderId="13" applyNumberFormat="0" applyAlignment="0" applyProtection="0">
      <alignment vertical="center"/>
    </xf>
    <xf numFmtId="0" fontId="23" fillId="0" borderId="0" applyNumberFormat="0" applyFill="0" applyBorder="0" applyAlignment="0" applyProtection="0">
      <alignment vertical="center"/>
    </xf>
    <xf numFmtId="0" fontId="51" fillId="22" borderId="14" applyBorder="0" applyAlignment="0">
      <alignment horizontal="centerContinuous" vertical="center" wrapText="1"/>
    </xf>
    <xf numFmtId="186" fontId="44" fillId="0" borderId="0" applyFont="0" applyFill="0" applyBorder="0" applyAlignment="0" applyProtection="0"/>
    <xf numFmtId="187" fontId="44" fillId="0" borderId="0" applyFont="0" applyFill="0" applyBorder="0" applyAlignment="0" applyProtection="0"/>
    <xf numFmtId="0" fontId="24" fillId="7" borderId="8" applyNumberFormat="0" applyAlignment="0" applyProtection="0">
      <alignment vertical="center"/>
    </xf>
    <xf numFmtId="0" fontId="51" fillId="28" borderId="0" applyNumberFormat="0" applyBorder="0" applyAlignment="0">
      <protection locked="0"/>
    </xf>
    <xf numFmtId="0" fontId="12" fillId="0" borderId="0">
      <alignment vertical="center"/>
    </xf>
    <xf numFmtId="0" fontId="12" fillId="0" borderId="0">
      <alignment vertical="center"/>
    </xf>
    <xf numFmtId="0" fontId="93" fillId="0" borderId="0">
      <alignment vertical="center"/>
    </xf>
    <xf numFmtId="0" fontId="12" fillId="0" borderId="0">
      <alignment vertical="center"/>
    </xf>
    <xf numFmtId="0" fontId="12" fillId="0" borderId="0"/>
    <xf numFmtId="0" fontId="12" fillId="0" borderId="0">
      <alignment vertical="center"/>
    </xf>
    <xf numFmtId="0" fontId="12" fillId="0" borderId="0">
      <alignment vertical="center"/>
    </xf>
    <xf numFmtId="0" fontId="12" fillId="0" borderId="0">
      <alignment vertical="center"/>
    </xf>
    <xf numFmtId="0" fontId="7" fillId="0" borderId="0"/>
    <xf numFmtId="0" fontId="28" fillId="0" borderId="0">
      <alignment vertical="center"/>
    </xf>
    <xf numFmtId="0" fontId="12" fillId="0" borderId="0"/>
    <xf numFmtId="189" fontId="28" fillId="0" borderId="0"/>
    <xf numFmtId="0" fontId="78" fillId="0" borderId="0"/>
    <xf numFmtId="0" fontId="25" fillId="4" borderId="0" applyNumberFormat="0" applyBorder="0" applyAlignment="0" applyProtection="0">
      <alignment vertical="center"/>
    </xf>
    <xf numFmtId="0" fontId="95" fillId="0" borderId="0">
      <alignment vertical="center"/>
    </xf>
    <xf numFmtId="38" fontId="95" fillId="0" borderId="0" applyFont="0" applyFill="0" applyBorder="0" applyAlignment="0" applyProtection="0">
      <alignment vertical="center"/>
    </xf>
  </cellStyleXfs>
  <cellXfs count="1241">
    <xf numFmtId="0" fontId="0" fillId="0" borderId="0" xfId="0"/>
    <xf numFmtId="49" fontId="74" fillId="0" borderId="0" xfId="95" applyNumberFormat="1" applyFont="1" applyAlignment="1">
      <alignment horizontal="center" vertical="center"/>
    </xf>
    <xf numFmtId="0" fontId="73" fillId="0" borderId="0" xfId="95" applyFont="1" applyAlignment="1">
      <alignment horizontal="center" vertical="center"/>
    </xf>
    <xf numFmtId="0" fontId="74" fillId="0" borderId="0" xfId="95" applyFont="1" applyAlignment="1">
      <alignment horizontal="center" vertical="center"/>
    </xf>
    <xf numFmtId="0" fontId="28" fillId="29" borderId="0" xfId="0" applyFont="1" applyFill="1" applyAlignment="1">
      <alignment horizontal="left"/>
    </xf>
    <xf numFmtId="0" fontId="28" fillId="29" borderId="0" xfId="0" applyFont="1" applyFill="1" applyAlignment="1">
      <alignment horizontal="left" vertical="center"/>
    </xf>
    <xf numFmtId="49" fontId="28" fillId="29" borderId="0" xfId="0" applyNumberFormat="1" applyFont="1" applyFill="1" applyAlignment="1">
      <alignment horizontal="left" vertical="center"/>
    </xf>
    <xf numFmtId="0" fontId="29" fillId="29" borderId="0" xfId="0" applyFont="1" applyFill="1" applyAlignment="1">
      <alignment vertical="center" wrapText="1"/>
    </xf>
    <xf numFmtId="0" fontId="28" fillId="29" borderId="0" xfId="0" applyFont="1" applyFill="1" applyAlignment="1">
      <alignment horizontal="left" vertical="center" wrapText="1"/>
    </xf>
    <xf numFmtId="0" fontId="30" fillId="29" borderId="0" xfId="0" applyFont="1" applyFill="1" applyAlignment="1">
      <alignment horizontal="center" vertical="center" wrapText="1"/>
    </xf>
    <xf numFmtId="0" fontId="31" fillId="29" borderId="0" xfId="0" applyFont="1" applyFill="1" applyAlignment="1">
      <alignment horizontal="center" vertical="center" wrapText="1"/>
    </xf>
    <xf numFmtId="49" fontId="27" fillId="29" borderId="0" xfId="0" applyNumberFormat="1" applyFont="1" applyFill="1" applyAlignment="1">
      <alignment horizontal="right" vertical="center" wrapText="1"/>
    </xf>
    <xf numFmtId="49" fontId="27" fillId="29" borderId="0" xfId="0" applyNumberFormat="1" applyFont="1" applyFill="1" applyAlignment="1">
      <alignment horizontal="left" vertical="center"/>
    </xf>
    <xf numFmtId="49" fontId="28" fillId="29" borderId="0" xfId="0" applyNumberFormat="1" applyFont="1" applyFill="1" applyAlignment="1">
      <alignment horizontal="left"/>
    </xf>
    <xf numFmtId="0" fontId="29" fillId="29" borderId="0" xfId="0" applyFont="1" applyFill="1" applyAlignment="1">
      <alignment wrapText="1"/>
    </xf>
    <xf numFmtId="0" fontId="28" fillId="29" borderId="0" xfId="0" applyFont="1" applyFill="1" applyAlignment="1">
      <alignment horizontal="left" wrapText="1"/>
    </xf>
    <xf numFmtId="0" fontId="27" fillId="29" borderId="0" xfId="0" applyFont="1" applyFill="1" applyAlignment="1">
      <alignment horizontal="center" vertical="center"/>
    </xf>
    <xf numFmtId="0" fontId="31" fillId="0" borderId="15" xfId="0" applyFont="1" applyFill="1" applyBorder="1" applyAlignment="1">
      <alignment horizontal="center" vertical="center" wrapText="1"/>
    </xf>
    <xf numFmtId="49" fontId="31" fillId="0" borderId="16" xfId="0" applyNumberFormat="1" applyFont="1" applyFill="1" applyBorder="1" applyAlignment="1">
      <alignment horizontal="center" vertical="center" wrapText="1"/>
    </xf>
    <xf numFmtId="0" fontId="31" fillId="0" borderId="17" xfId="0" applyFont="1" applyFill="1" applyBorder="1" applyAlignment="1">
      <alignment horizontal="center" vertical="center" wrapText="1"/>
    </xf>
    <xf numFmtId="0" fontId="33" fillId="29" borderId="0" xfId="0" applyFont="1" applyFill="1"/>
    <xf numFmtId="0" fontId="34" fillId="29" borderId="18" xfId="0" applyFont="1" applyFill="1" applyBorder="1" applyAlignment="1">
      <alignment horizontal="center" vertical="center" wrapText="1"/>
    </xf>
    <xf numFmtId="49" fontId="34" fillId="29" borderId="19" xfId="0" applyNumberFormat="1" applyFont="1" applyFill="1" applyBorder="1" applyAlignment="1">
      <alignment horizontal="center" vertical="center" wrapText="1"/>
    </xf>
    <xf numFmtId="0" fontId="34" fillId="29" borderId="20" xfId="0" applyFont="1" applyFill="1" applyBorder="1" applyAlignment="1">
      <alignment vertical="center" wrapText="1"/>
    </xf>
    <xf numFmtId="0" fontId="32" fillId="29" borderId="21" xfId="0" applyFont="1" applyFill="1" applyBorder="1" applyAlignment="1">
      <alignment horizontal="center" vertical="center" wrapText="1"/>
    </xf>
    <xf numFmtId="49" fontId="32" fillId="29" borderId="3" xfId="0" applyNumberFormat="1" applyFont="1" applyFill="1" applyBorder="1" applyAlignment="1">
      <alignment horizontal="center" vertical="center" wrapText="1"/>
    </xf>
    <xf numFmtId="0" fontId="32" fillId="29" borderId="22" xfId="0" applyFont="1" applyFill="1" applyBorder="1" applyAlignment="1">
      <alignment vertical="center" wrapText="1"/>
    </xf>
    <xf numFmtId="0" fontId="32" fillId="29" borderId="23" xfId="0" applyFont="1" applyFill="1" applyBorder="1" applyAlignment="1">
      <alignment horizontal="center" vertical="center" wrapText="1"/>
    </xf>
    <xf numFmtId="49" fontId="32" fillId="29" borderId="24" xfId="0" applyNumberFormat="1" applyFont="1" applyFill="1" applyBorder="1" applyAlignment="1">
      <alignment horizontal="center" vertical="center" wrapText="1"/>
    </xf>
    <xf numFmtId="0" fontId="32" fillId="29" borderId="25" xfId="0" applyFont="1" applyFill="1" applyBorder="1" applyAlignment="1">
      <alignment vertical="center" wrapText="1"/>
    </xf>
    <xf numFmtId="0" fontId="29" fillId="29" borderId="0" xfId="0" applyFont="1" applyFill="1" applyBorder="1" applyAlignment="1">
      <alignment horizontal="center" vertical="top" wrapText="1"/>
    </xf>
    <xf numFmtId="49" fontId="29" fillId="29" borderId="0" xfId="0" applyNumberFormat="1" applyFont="1" applyFill="1" applyBorder="1" applyAlignment="1">
      <alignment horizontal="center" vertical="top"/>
    </xf>
    <xf numFmtId="0" fontId="29" fillId="29" borderId="0" xfId="0" applyFont="1" applyFill="1" applyBorder="1" applyAlignment="1">
      <alignment vertical="top" wrapText="1"/>
    </xf>
    <xf numFmtId="0" fontId="33" fillId="29" borderId="0" xfId="0" applyFont="1" applyFill="1" applyBorder="1" applyAlignment="1">
      <alignment vertical="top" wrapText="1"/>
    </xf>
    <xf numFmtId="0" fontId="33" fillId="29" borderId="0" xfId="0" applyFont="1" applyFill="1" applyBorder="1" applyAlignment="1">
      <alignment horizontal="center" vertical="top" wrapText="1"/>
    </xf>
    <xf numFmtId="49" fontId="33" fillId="29" borderId="0" xfId="0" applyNumberFormat="1" applyFont="1" applyFill="1" applyBorder="1" applyAlignment="1">
      <alignment horizontal="center" vertical="top"/>
    </xf>
    <xf numFmtId="0" fontId="33" fillId="29" borderId="0" xfId="0" applyFont="1" applyFill="1" applyBorder="1" applyAlignment="1">
      <alignment horizontal="center" vertical="top"/>
    </xf>
    <xf numFmtId="0" fontId="33" fillId="29" borderId="0" xfId="0" applyFont="1" applyFill="1" applyAlignment="1">
      <alignment horizontal="center" vertical="top"/>
    </xf>
    <xf numFmtId="0" fontId="33" fillId="29" borderId="0" xfId="0" applyFont="1" applyFill="1" applyAlignment="1">
      <alignment horizontal="center"/>
    </xf>
    <xf numFmtId="49" fontId="33" fillId="29" borderId="0" xfId="0" applyNumberFormat="1" applyFont="1" applyFill="1" applyAlignment="1">
      <alignment horizontal="center"/>
    </xf>
    <xf numFmtId="0" fontId="33" fillId="29" borderId="0" xfId="0" applyFont="1" applyFill="1" applyAlignment="1">
      <alignment wrapText="1"/>
    </xf>
    <xf numFmtId="0" fontId="35" fillId="29" borderId="0" xfId="0" applyFont="1" applyFill="1" applyAlignment="1">
      <alignment horizontal="left" vertical="center"/>
    </xf>
    <xf numFmtId="0" fontId="36" fillId="29" borderId="0" xfId="0" applyFont="1" applyFill="1" applyAlignment="1">
      <alignment vertical="center"/>
    </xf>
    <xf numFmtId="0" fontId="38" fillId="29" borderId="0" xfId="0" applyFont="1" applyFill="1" applyAlignment="1">
      <alignment horizontal="center" vertical="center"/>
    </xf>
    <xf numFmtId="0" fontId="39" fillId="29" borderId="0" xfId="0" applyFont="1" applyFill="1" applyAlignment="1">
      <alignment horizontal="centerContinuous"/>
    </xf>
    <xf numFmtId="0" fontId="40" fillId="29" borderId="0" xfId="0" applyFont="1" applyFill="1"/>
    <xf numFmtId="0" fontId="31" fillId="29" borderId="0" xfId="0" applyFont="1" applyFill="1" applyAlignment="1">
      <alignment horizontal="center" vertical="center"/>
    </xf>
    <xf numFmtId="0" fontId="0" fillId="29" borderId="0" xfId="0" applyFill="1" applyAlignment="1">
      <alignment horizontal="center" vertical="center"/>
    </xf>
    <xf numFmtId="0" fontId="41" fillId="29" borderId="0" xfId="0" applyFont="1" applyFill="1" applyAlignment="1">
      <alignment horizontal="right" vertical="center"/>
    </xf>
    <xf numFmtId="0" fontId="40" fillId="29" borderId="0" xfId="0" applyFont="1" applyFill="1" applyBorder="1" applyAlignment="1"/>
    <xf numFmtId="0" fontId="43" fillId="29" borderId="0" xfId="0" applyFont="1" applyFill="1" applyBorder="1" applyAlignment="1">
      <alignment horizontal="center" vertical="center"/>
    </xf>
    <xf numFmtId="0" fontId="40" fillId="29" borderId="0" xfId="0" applyFont="1" applyFill="1" applyBorder="1"/>
    <xf numFmtId="179" fontId="44" fillId="29" borderId="0" xfId="0" applyNumberFormat="1" applyFont="1" applyFill="1" applyBorder="1" applyAlignment="1">
      <alignment vertical="center"/>
    </xf>
    <xf numFmtId="0" fontId="40" fillId="29" borderId="26" xfId="0" applyFont="1" applyFill="1" applyBorder="1"/>
    <xf numFmtId="0" fontId="40" fillId="29" borderId="0" xfId="0" applyFont="1" applyFill="1" applyBorder="1" applyAlignment="1">
      <alignment vertical="center"/>
    </xf>
    <xf numFmtId="3" fontId="32" fillId="29" borderId="0" xfId="69" applyNumberFormat="1" applyFont="1" applyFill="1"/>
    <xf numFmtId="0" fontId="32" fillId="29" borderId="0" xfId="0" applyFont="1" applyFill="1" applyAlignment="1">
      <alignment vertical="center"/>
    </xf>
    <xf numFmtId="3" fontId="48" fillId="29" borderId="0" xfId="69" applyNumberFormat="1" applyFont="1" applyFill="1" applyBorder="1" applyAlignment="1">
      <alignment horizontal="center" vertical="center"/>
    </xf>
    <xf numFmtId="0" fontId="48" fillId="29" borderId="0" xfId="0" applyFont="1" applyFill="1" applyAlignment="1"/>
    <xf numFmtId="0" fontId="32" fillId="29" borderId="0" xfId="0" applyFont="1" applyFill="1"/>
    <xf numFmtId="3" fontId="49" fillId="29" borderId="0" xfId="69" applyNumberFormat="1" applyFont="1" applyFill="1"/>
    <xf numFmtId="3" fontId="50" fillId="29" borderId="0" xfId="69" applyNumberFormat="1" applyFont="1" applyFill="1" applyAlignment="1"/>
    <xf numFmtId="3" fontId="37" fillId="29" borderId="0" xfId="69" applyNumberFormat="1" applyFont="1" applyFill="1" applyAlignment="1">
      <alignment horizontal="center" vertical="center"/>
    </xf>
    <xf numFmtId="0" fontId="50" fillId="29" borderId="0" xfId="0" applyFont="1" applyFill="1" applyAlignment="1">
      <alignment horizontal="center" vertical="center"/>
    </xf>
    <xf numFmtId="3" fontId="44" fillId="29" borderId="0" xfId="69" applyNumberFormat="1" applyFont="1" applyFill="1"/>
    <xf numFmtId="0" fontId="51" fillId="29" borderId="0" xfId="0" applyFont="1" applyFill="1" applyAlignment="1">
      <alignment horizontal="center"/>
    </xf>
    <xf numFmtId="0" fontId="51" fillId="29" borderId="0" xfId="0" applyFont="1" applyFill="1" applyAlignment="1"/>
    <xf numFmtId="3" fontId="44" fillId="29" borderId="0" xfId="69" applyNumberFormat="1" applyFont="1" applyFill="1" applyBorder="1"/>
    <xf numFmtId="3" fontId="44" fillId="29" borderId="27" xfId="69" applyNumberFormat="1" applyFont="1" applyFill="1" applyBorder="1"/>
    <xf numFmtId="0" fontId="41" fillId="29" borderId="27" xfId="0" applyFont="1" applyFill="1" applyBorder="1" applyAlignment="1">
      <alignment horizontal="right" vertical="center"/>
    </xf>
    <xf numFmtId="3" fontId="44" fillId="29" borderId="26" xfId="69" applyNumberFormat="1" applyFont="1" applyFill="1" applyBorder="1" applyAlignment="1">
      <alignment vertical="center"/>
    </xf>
    <xf numFmtId="3" fontId="44" fillId="29" borderId="0" xfId="69" applyNumberFormat="1" applyFont="1" applyFill="1" applyAlignment="1">
      <alignment vertical="center"/>
    </xf>
    <xf numFmtId="0" fontId="53" fillId="30" borderId="28" xfId="0" applyFont="1" applyFill="1" applyBorder="1" applyAlignment="1">
      <alignment horizontal="center" vertical="center"/>
    </xf>
    <xf numFmtId="0" fontId="53" fillId="30" borderId="24" xfId="0" applyFont="1" applyFill="1" applyBorder="1" applyAlignment="1">
      <alignment horizontal="center" vertical="center"/>
    </xf>
    <xf numFmtId="3" fontId="44" fillId="29" borderId="0" xfId="69" applyNumberFormat="1" applyFont="1" applyFill="1" applyBorder="1" applyAlignment="1">
      <alignment vertical="center"/>
    </xf>
    <xf numFmtId="0" fontId="44" fillId="29" borderId="29" xfId="0" applyFont="1" applyFill="1" applyBorder="1" applyAlignment="1">
      <alignment horizontal="center" vertical="center"/>
    </xf>
    <xf numFmtId="179" fontId="47" fillId="29" borderId="30" xfId="69" applyNumberFormat="1" applyFont="1" applyFill="1" applyBorder="1" applyAlignment="1">
      <alignment horizontal="right" vertical="center"/>
    </xf>
    <xf numFmtId="3" fontId="44" fillId="29" borderId="0" xfId="69" applyNumberFormat="1" applyFont="1" applyFill="1" applyBorder="1" applyAlignment="1">
      <alignment horizontal="center" vertical="center"/>
    </xf>
    <xf numFmtId="3" fontId="44" fillId="29" borderId="0" xfId="69" applyNumberFormat="1" applyFont="1" applyFill="1" applyBorder="1" applyAlignment="1">
      <alignment horizontal="left" vertical="center"/>
    </xf>
    <xf numFmtId="0" fontId="28" fillId="0" borderId="0" xfId="94" applyFont="1" applyAlignment="1">
      <alignment vertical="center"/>
    </xf>
    <xf numFmtId="0" fontId="28" fillId="0" borderId="0" xfId="94" applyFont="1" applyAlignment="1">
      <alignment horizontal="right" vertical="center"/>
    </xf>
    <xf numFmtId="0" fontId="28" fillId="0" borderId="0" xfId="94" applyFont="1" applyAlignment="1">
      <alignment horizontal="center" vertical="center"/>
    </xf>
    <xf numFmtId="0" fontId="28" fillId="0" borderId="31" xfId="94" applyFont="1" applyBorder="1" applyAlignment="1">
      <alignment vertical="center"/>
    </xf>
    <xf numFmtId="0" fontId="28" fillId="0" borderId="32" xfId="94" applyFont="1" applyBorder="1" applyAlignment="1">
      <alignment vertical="center"/>
    </xf>
    <xf numFmtId="0" fontId="28" fillId="0" borderId="19" xfId="94" applyFont="1" applyBorder="1" applyAlignment="1">
      <alignment vertical="center"/>
    </xf>
    <xf numFmtId="0" fontId="28" fillId="0" borderId="31" xfId="94" applyFont="1" applyBorder="1" applyAlignment="1">
      <alignment horizontal="center" vertical="center"/>
    </xf>
    <xf numFmtId="0" fontId="28" fillId="0" borderId="3" xfId="94" applyFont="1" applyBorder="1" applyAlignment="1">
      <alignment horizontal="center" vertical="center"/>
    </xf>
    <xf numFmtId="0" fontId="28" fillId="0" borderId="2" xfId="94" applyFont="1" applyBorder="1" applyAlignment="1">
      <alignment horizontal="center" vertical="center"/>
    </xf>
    <xf numFmtId="0" fontId="28" fillId="0" borderId="33" xfId="94" applyFont="1" applyBorder="1" applyAlignment="1">
      <alignment vertical="center"/>
    </xf>
    <xf numFmtId="0" fontId="28" fillId="0" borderId="2" xfId="94" applyFont="1" applyBorder="1" applyAlignment="1">
      <alignment vertical="center"/>
    </xf>
    <xf numFmtId="0" fontId="28" fillId="0" borderId="32" xfId="94" applyFont="1" applyBorder="1" applyAlignment="1">
      <alignment horizontal="center" vertical="center"/>
    </xf>
    <xf numFmtId="0" fontId="28" fillId="0" borderId="33" xfId="94" applyFont="1" applyBorder="1" applyAlignment="1">
      <alignment horizontal="center" vertical="center"/>
    </xf>
    <xf numFmtId="3" fontId="40" fillId="29" borderId="0" xfId="69" applyNumberFormat="1" applyFont="1" applyFill="1"/>
    <xf numFmtId="3" fontId="54" fillId="29" borderId="0" xfId="69" applyNumberFormat="1" applyFont="1" applyFill="1" applyAlignment="1">
      <alignment horizontal="right"/>
    </xf>
    <xf numFmtId="0" fontId="54" fillId="29" borderId="0" xfId="0" applyFont="1" applyFill="1" applyAlignment="1"/>
    <xf numFmtId="0" fontId="54" fillId="29" borderId="0" xfId="0" applyFont="1" applyFill="1" applyBorder="1" applyAlignment="1">
      <alignment horizontal="center" vertical="center"/>
    </xf>
    <xf numFmtId="0" fontId="54" fillId="29" borderId="0" xfId="0" applyFont="1" applyFill="1" applyBorder="1" applyAlignment="1">
      <alignment vertical="center"/>
    </xf>
    <xf numFmtId="3" fontId="56" fillId="29" borderId="0" xfId="69" applyNumberFormat="1" applyFont="1" applyFill="1" applyAlignment="1">
      <alignment horizontal="center" vertical="center"/>
    </xf>
    <xf numFmtId="0" fontId="57" fillId="29" borderId="0" xfId="0" applyFont="1" applyFill="1" applyAlignment="1">
      <alignment horizontal="center" vertical="center"/>
    </xf>
    <xf numFmtId="0" fontId="46" fillId="29" borderId="0" xfId="0" applyFont="1" applyFill="1"/>
    <xf numFmtId="0" fontId="55" fillId="29" borderId="0" xfId="0" applyFont="1" applyFill="1" applyAlignment="1">
      <alignment horizontal="center" vertical="center"/>
    </xf>
    <xf numFmtId="0" fontId="55" fillId="29" borderId="0" xfId="0" applyFont="1" applyFill="1" applyAlignment="1">
      <alignment vertical="center"/>
    </xf>
    <xf numFmtId="0" fontId="54" fillId="29" borderId="0" xfId="0" applyFont="1" applyFill="1"/>
    <xf numFmtId="0" fontId="46" fillId="29" borderId="27" xfId="0" applyFont="1" applyFill="1" applyBorder="1"/>
    <xf numFmtId="0" fontId="46" fillId="29" borderId="27" xfId="0" applyFont="1" applyFill="1" applyBorder="1" applyAlignment="1">
      <alignment horizontal="right" vertical="center"/>
    </xf>
    <xf numFmtId="3" fontId="46" fillId="29" borderId="26" xfId="69" applyNumberFormat="1" applyFont="1" applyFill="1" applyBorder="1"/>
    <xf numFmtId="3" fontId="46" fillId="29" borderId="0" xfId="69" applyNumberFormat="1" applyFont="1" applyFill="1"/>
    <xf numFmtId="0" fontId="59" fillId="30" borderId="23" xfId="0" applyFont="1" applyFill="1" applyBorder="1" applyAlignment="1">
      <alignment horizontal="center" vertical="center"/>
    </xf>
    <xf numFmtId="3" fontId="46" fillId="29" borderId="26" xfId="69" applyNumberFormat="1" applyFont="1" applyFill="1" applyBorder="1" applyAlignment="1">
      <alignment vertical="center"/>
    </xf>
    <xf numFmtId="3" fontId="46" fillId="29" borderId="0" xfId="69" applyNumberFormat="1" applyFont="1" applyFill="1" applyBorder="1" applyAlignment="1">
      <alignment horizontal="center" vertical="center"/>
    </xf>
    <xf numFmtId="179" fontId="46" fillId="29" borderId="19" xfId="69" applyNumberFormat="1" applyFont="1" applyFill="1" applyBorder="1" applyAlignment="1">
      <alignment horizontal="right" vertical="center"/>
    </xf>
    <xf numFmtId="179" fontId="46" fillId="29" borderId="35" xfId="69" applyNumberFormat="1" applyFont="1" applyFill="1" applyBorder="1" applyAlignment="1">
      <alignment horizontal="right" vertical="center"/>
    </xf>
    <xf numFmtId="3" fontId="46" fillId="29" borderId="0" xfId="69" applyNumberFormat="1" applyFont="1" applyFill="1" applyAlignment="1">
      <alignment vertical="center"/>
    </xf>
    <xf numFmtId="3" fontId="46" fillId="29" borderId="36" xfId="69" applyNumberFormat="1" applyFont="1" applyFill="1" applyBorder="1" applyAlignment="1">
      <alignment vertical="center"/>
    </xf>
    <xf numFmtId="3" fontId="46" fillId="29" borderId="37" xfId="69" applyNumberFormat="1" applyFont="1" applyFill="1" applyBorder="1" applyAlignment="1">
      <alignment horizontal="center" vertical="center"/>
    </xf>
    <xf numFmtId="179" fontId="46" fillId="29" borderId="21" xfId="69" applyNumberFormat="1" applyFont="1" applyFill="1" applyBorder="1" applyAlignment="1">
      <alignment horizontal="right" vertical="center"/>
    </xf>
    <xf numFmtId="179" fontId="46" fillId="29" borderId="3" xfId="69" applyNumberFormat="1" applyFont="1" applyFill="1" applyBorder="1" applyAlignment="1">
      <alignment horizontal="right" vertical="center"/>
    </xf>
    <xf numFmtId="179" fontId="46" fillId="29" borderId="38" xfId="69" applyNumberFormat="1" applyFont="1" applyFill="1" applyBorder="1" applyAlignment="1">
      <alignment horizontal="right" vertical="center"/>
    </xf>
    <xf numFmtId="3" fontId="46" fillId="29" borderId="39" xfId="69" applyNumberFormat="1" applyFont="1" applyFill="1" applyBorder="1" applyAlignment="1">
      <alignment horizontal="center" vertical="center"/>
    </xf>
    <xf numFmtId="179" fontId="46" fillId="25" borderId="3" xfId="69" applyNumberFormat="1" applyFont="1" applyFill="1" applyBorder="1" applyAlignment="1">
      <alignment horizontal="right" vertical="center"/>
    </xf>
    <xf numFmtId="0" fontId="46" fillId="29" borderId="40" xfId="0" applyFont="1" applyFill="1" applyBorder="1" applyAlignment="1">
      <alignment horizontal="left" vertical="center"/>
    </xf>
    <xf numFmtId="179" fontId="46" fillId="25" borderId="41" xfId="69" applyNumberFormat="1" applyFont="1" applyFill="1" applyBorder="1" applyAlignment="1">
      <alignment horizontal="right" vertical="center"/>
    </xf>
    <xf numFmtId="179" fontId="46" fillId="29" borderId="42" xfId="69" applyNumberFormat="1" applyFont="1" applyFill="1" applyBorder="1" applyAlignment="1">
      <alignment horizontal="right" vertical="center"/>
    </xf>
    <xf numFmtId="3" fontId="46" fillId="29" borderId="19" xfId="69" applyNumberFormat="1" applyFont="1" applyFill="1" applyBorder="1" applyAlignment="1">
      <alignment horizontal="center" vertical="center"/>
    </xf>
    <xf numFmtId="0" fontId="46" fillId="29" borderId="43" xfId="0" applyFont="1" applyFill="1" applyBorder="1" applyAlignment="1">
      <alignment horizontal="left" vertical="center"/>
    </xf>
    <xf numFmtId="179" fontId="46" fillId="25" borderId="39" xfId="69" applyNumberFormat="1" applyFont="1" applyFill="1" applyBorder="1" applyAlignment="1">
      <alignment horizontal="right" vertical="center"/>
    </xf>
    <xf numFmtId="3" fontId="46" fillId="29" borderId="31" xfId="69" applyNumberFormat="1" applyFont="1" applyFill="1" applyBorder="1" applyAlignment="1">
      <alignment horizontal="center" vertical="center"/>
    </xf>
    <xf numFmtId="179" fontId="46" fillId="25" borderId="19" xfId="69" applyNumberFormat="1" applyFont="1" applyFill="1" applyBorder="1" applyAlignment="1">
      <alignment horizontal="right" vertical="center"/>
    </xf>
    <xf numFmtId="179" fontId="46" fillId="29" borderId="44" xfId="69" applyNumberFormat="1" applyFont="1" applyFill="1" applyBorder="1" applyAlignment="1">
      <alignment horizontal="right" vertical="center"/>
    </xf>
    <xf numFmtId="3" fontId="46" fillId="29" borderId="29" xfId="69" applyNumberFormat="1" applyFont="1" applyFill="1" applyBorder="1" applyAlignment="1">
      <alignment vertical="center"/>
    </xf>
    <xf numFmtId="179" fontId="46" fillId="29" borderId="45" xfId="69" applyNumberFormat="1" applyFont="1" applyFill="1" applyBorder="1" applyAlignment="1">
      <alignment horizontal="right" vertical="center"/>
    </xf>
    <xf numFmtId="3" fontId="46" fillId="29" borderId="18" xfId="69" applyNumberFormat="1" applyFont="1" applyFill="1" applyBorder="1" applyAlignment="1">
      <alignment vertical="center"/>
    </xf>
    <xf numFmtId="3" fontId="46" fillId="29" borderId="46" xfId="69" applyNumberFormat="1" applyFont="1" applyFill="1" applyBorder="1" applyAlignment="1">
      <alignment vertical="center"/>
    </xf>
    <xf numFmtId="179" fontId="60" fillId="29" borderId="24" xfId="69" applyNumberFormat="1" applyFont="1" applyFill="1" applyBorder="1" applyAlignment="1">
      <alignment horizontal="right" vertical="center"/>
    </xf>
    <xf numFmtId="179" fontId="60" fillId="29" borderId="47" xfId="69" applyNumberFormat="1" applyFont="1" applyFill="1" applyBorder="1" applyAlignment="1">
      <alignment horizontal="right" vertical="center"/>
    </xf>
    <xf numFmtId="3" fontId="46" fillId="29" borderId="48" xfId="69" applyNumberFormat="1" applyFont="1" applyFill="1" applyBorder="1" applyAlignment="1">
      <alignment vertical="center"/>
    </xf>
    <xf numFmtId="3" fontId="46" fillId="29" borderId="4" xfId="69" applyNumberFormat="1" applyFont="1" applyFill="1" applyBorder="1" applyAlignment="1">
      <alignment vertical="center"/>
    </xf>
    <xf numFmtId="179" fontId="46" fillId="29" borderId="49" xfId="69" applyNumberFormat="1" applyFont="1" applyFill="1" applyBorder="1" applyAlignment="1">
      <alignment horizontal="right" vertical="center"/>
    </xf>
    <xf numFmtId="3" fontId="46" fillId="29" borderId="43" xfId="69" applyNumberFormat="1" applyFont="1" applyFill="1" applyBorder="1" applyAlignment="1">
      <alignment horizontal="center" vertical="center"/>
    </xf>
    <xf numFmtId="3" fontId="46" fillId="29" borderId="50" xfId="69" applyNumberFormat="1" applyFont="1" applyFill="1" applyBorder="1" applyAlignment="1">
      <alignment vertical="center"/>
    </xf>
    <xf numFmtId="179" fontId="46" fillId="29" borderId="24" xfId="69" applyNumberFormat="1" applyFont="1" applyFill="1" applyBorder="1" applyAlignment="1">
      <alignment horizontal="right" vertical="center"/>
    </xf>
    <xf numFmtId="179" fontId="60" fillId="29" borderId="19" xfId="69" applyNumberFormat="1" applyFont="1" applyFill="1" applyBorder="1" applyAlignment="1">
      <alignment horizontal="right" vertical="center"/>
    </xf>
    <xf numFmtId="179" fontId="60" fillId="29" borderId="51" xfId="69" applyNumberFormat="1" applyFont="1" applyFill="1" applyBorder="1" applyAlignment="1">
      <alignment horizontal="right" vertical="center"/>
    </xf>
    <xf numFmtId="3" fontId="46" fillId="29" borderId="52" xfId="69" applyNumberFormat="1" applyFont="1" applyFill="1" applyBorder="1" applyAlignment="1">
      <alignment vertical="center"/>
    </xf>
    <xf numFmtId="179" fontId="46" fillId="25" borderId="53" xfId="69" applyNumberFormat="1" applyFont="1" applyFill="1" applyBorder="1" applyAlignment="1">
      <alignment horizontal="right" vertical="center"/>
    </xf>
    <xf numFmtId="179" fontId="46" fillId="29" borderId="54" xfId="69" applyNumberFormat="1" applyFont="1" applyFill="1" applyBorder="1" applyAlignment="1">
      <alignment horizontal="right" vertical="center"/>
    </xf>
    <xf numFmtId="3" fontId="46" fillId="29" borderId="27" xfId="69" applyNumberFormat="1" applyFont="1" applyFill="1" applyBorder="1" applyAlignment="1">
      <alignment vertical="center"/>
    </xf>
    <xf numFmtId="3" fontId="46" fillId="29" borderId="55" xfId="69" applyNumberFormat="1" applyFont="1" applyFill="1" applyBorder="1"/>
    <xf numFmtId="3" fontId="46" fillId="29" borderId="0" xfId="69" applyNumberFormat="1" applyFont="1" applyFill="1" applyBorder="1"/>
    <xf numFmtId="179" fontId="60" fillId="25" borderId="19" xfId="69" applyNumberFormat="1" applyFont="1" applyFill="1" applyBorder="1" applyAlignment="1">
      <alignment vertical="center"/>
    </xf>
    <xf numFmtId="179" fontId="60" fillId="29" borderId="56" xfId="69" applyNumberFormat="1" applyFont="1" applyFill="1" applyBorder="1" applyAlignment="1">
      <alignment vertical="center"/>
    </xf>
    <xf numFmtId="3" fontId="46" fillId="29" borderId="36" xfId="69" applyNumberFormat="1" applyFont="1" applyFill="1" applyBorder="1"/>
    <xf numFmtId="3" fontId="46" fillId="29" borderId="40" xfId="69" applyNumberFormat="1" applyFont="1" applyFill="1" applyBorder="1" applyAlignment="1">
      <alignment horizontal="center" vertical="center"/>
    </xf>
    <xf numFmtId="179" fontId="46" fillId="25" borderId="57" xfId="69" applyNumberFormat="1" applyFont="1" applyFill="1" applyBorder="1" applyAlignment="1">
      <alignment vertical="center"/>
    </xf>
    <xf numFmtId="179" fontId="46" fillId="29" borderId="58" xfId="69" applyNumberFormat="1" applyFont="1" applyFill="1" applyBorder="1" applyAlignment="1">
      <alignment vertical="center"/>
    </xf>
    <xf numFmtId="3" fontId="46" fillId="29" borderId="59" xfId="69" applyNumberFormat="1" applyFont="1" applyFill="1" applyBorder="1" applyAlignment="1">
      <alignment horizontal="center" vertical="center"/>
    </xf>
    <xf numFmtId="179" fontId="46" fillId="25" borderId="60" xfId="69" applyNumberFormat="1" applyFont="1" applyFill="1" applyBorder="1" applyAlignment="1">
      <alignment vertical="center"/>
    </xf>
    <xf numFmtId="179" fontId="46" fillId="29" borderId="61" xfId="69" applyNumberFormat="1" applyFont="1" applyFill="1" applyBorder="1" applyAlignment="1">
      <alignment vertical="center"/>
    </xf>
    <xf numFmtId="179" fontId="46" fillId="25" borderId="62" xfId="69" applyNumberFormat="1" applyFont="1" applyFill="1" applyBorder="1" applyAlignment="1">
      <alignment vertical="center"/>
    </xf>
    <xf numFmtId="179" fontId="46" fillId="29" borderId="56" xfId="69" applyNumberFormat="1" applyFont="1" applyFill="1" applyBorder="1" applyAlignment="1">
      <alignment vertical="center"/>
    </xf>
    <xf numFmtId="179" fontId="60" fillId="25" borderId="3" xfId="69" applyNumberFormat="1" applyFont="1" applyFill="1" applyBorder="1" applyAlignment="1">
      <alignment vertical="center"/>
    </xf>
    <xf numFmtId="179" fontId="60" fillId="29" borderId="63" xfId="69" applyNumberFormat="1" applyFont="1" applyFill="1" applyBorder="1" applyAlignment="1">
      <alignment vertical="center"/>
    </xf>
    <xf numFmtId="179" fontId="46" fillId="25" borderId="64" xfId="69" applyNumberFormat="1" applyFont="1" applyFill="1" applyBorder="1" applyAlignment="1">
      <alignment vertical="center"/>
    </xf>
    <xf numFmtId="3" fontId="46" fillId="29" borderId="65" xfId="69" applyNumberFormat="1" applyFont="1" applyFill="1" applyBorder="1"/>
    <xf numFmtId="179" fontId="46" fillId="25" borderId="66" xfId="69" applyNumberFormat="1" applyFont="1" applyFill="1" applyBorder="1" applyAlignment="1">
      <alignment vertical="center"/>
    </xf>
    <xf numFmtId="179" fontId="60" fillId="25" borderId="24" xfId="69" applyNumberFormat="1" applyFont="1" applyFill="1" applyBorder="1" applyAlignment="1">
      <alignment vertical="center"/>
    </xf>
    <xf numFmtId="179" fontId="60" fillId="29" borderId="47" xfId="69" applyNumberFormat="1" applyFont="1" applyFill="1" applyBorder="1" applyAlignment="1">
      <alignment vertical="center"/>
    </xf>
    <xf numFmtId="179" fontId="46" fillId="25" borderId="67" xfId="69" applyNumberFormat="1" applyFont="1" applyFill="1" applyBorder="1" applyAlignment="1">
      <alignment vertical="center"/>
    </xf>
    <xf numFmtId="179" fontId="46" fillId="29" borderId="45" xfId="69" applyNumberFormat="1" applyFont="1" applyFill="1" applyBorder="1" applyAlignment="1">
      <alignment vertical="center"/>
    </xf>
    <xf numFmtId="179" fontId="46" fillId="25" borderId="68" xfId="69" applyNumberFormat="1" applyFont="1" applyFill="1" applyBorder="1" applyAlignment="1">
      <alignment vertical="center"/>
    </xf>
    <xf numFmtId="179" fontId="46" fillId="29" borderId="30" xfId="69" applyNumberFormat="1" applyFont="1" applyFill="1" applyBorder="1" applyAlignment="1">
      <alignment horizontal="center" vertical="center"/>
    </xf>
    <xf numFmtId="0" fontId="55" fillId="29" borderId="0" xfId="0" applyFont="1" applyFill="1" applyAlignment="1"/>
    <xf numFmtId="0" fontId="46" fillId="29" borderId="70" xfId="0" applyFont="1" applyFill="1" applyBorder="1" applyAlignment="1">
      <alignment horizontal="center" vertical="center"/>
    </xf>
    <xf numFmtId="3" fontId="61" fillId="29" borderId="0" xfId="69" applyNumberFormat="1" applyFont="1" applyFill="1"/>
    <xf numFmtId="3" fontId="40" fillId="29" borderId="0" xfId="69" applyNumberFormat="1" applyFont="1" applyFill="1" applyBorder="1" applyAlignment="1">
      <alignment horizontal="left" vertical="top"/>
    </xf>
    <xf numFmtId="0" fontId="40" fillId="0" borderId="0" xfId="0" applyFont="1" applyAlignment="1">
      <alignment vertical="top"/>
    </xf>
    <xf numFmtId="3" fontId="61" fillId="29" borderId="0" xfId="69" applyNumberFormat="1" applyFont="1" applyFill="1" applyAlignment="1">
      <alignment vertical="top"/>
    </xf>
    <xf numFmtId="0" fontId="46" fillId="29" borderId="0" xfId="0" applyFont="1" applyFill="1" applyBorder="1" applyAlignment="1">
      <alignment vertical="center"/>
    </xf>
    <xf numFmtId="0" fontId="54" fillId="29" borderId="0" xfId="0" applyFont="1" applyFill="1" applyBorder="1" applyAlignment="1"/>
    <xf numFmtId="0" fontId="54" fillId="29" borderId="0" xfId="0" applyFont="1" applyFill="1" applyAlignment="1">
      <alignment vertical="center"/>
    </xf>
    <xf numFmtId="0" fontId="56" fillId="29" borderId="0" xfId="0" applyFont="1" applyFill="1" applyAlignment="1"/>
    <xf numFmtId="0" fontId="54" fillId="29" borderId="0" xfId="0" applyFont="1" applyFill="1" applyAlignment="1">
      <alignment horizontal="center" vertical="center"/>
    </xf>
    <xf numFmtId="3" fontId="40" fillId="29" borderId="0" xfId="69" applyNumberFormat="1" applyFont="1" applyFill="1" applyAlignment="1">
      <alignment horizontal="centerContinuous"/>
    </xf>
    <xf numFmtId="3" fontId="62" fillId="29" borderId="0" xfId="69" applyNumberFormat="1" applyFont="1" applyFill="1" applyAlignment="1">
      <alignment horizontal="center" vertical="center"/>
    </xf>
    <xf numFmtId="0" fontId="62" fillId="29" borderId="0" xfId="0" applyFont="1" applyFill="1" applyAlignment="1"/>
    <xf numFmtId="0" fontId="63" fillId="29" borderId="0" xfId="0" applyFont="1" applyFill="1" applyBorder="1" applyAlignment="1">
      <alignment vertical="center"/>
    </xf>
    <xf numFmtId="0" fontId="59" fillId="30" borderId="25" xfId="0" applyFont="1" applyFill="1" applyBorder="1" applyAlignment="1">
      <alignment horizontal="center" vertical="center"/>
    </xf>
    <xf numFmtId="0" fontId="46" fillId="25" borderId="71" xfId="0" applyFont="1" applyFill="1" applyBorder="1" applyAlignment="1"/>
    <xf numFmtId="176" fontId="45" fillId="25" borderId="72" xfId="0" applyNumberFormat="1" applyFont="1" applyFill="1" applyBorder="1" applyAlignment="1">
      <alignment horizontal="right" vertical="center"/>
    </xf>
    <xf numFmtId="0" fontId="46" fillId="25" borderId="73" xfId="0" applyFont="1" applyFill="1" applyBorder="1" applyAlignment="1"/>
    <xf numFmtId="176" fontId="45" fillId="25" borderId="74" xfId="0" applyNumberFormat="1" applyFont="1" applyFill="1" applyBorder="1" applyAlignment="1">
      <alignment horizontal="right" vertical="center"/>
    </xf>
    <xf numFmtId="0" fontId="46" fillId="25" borderId="75" xfId="0" applyFont="1" applyFill="1" applyBorder="1" applyAlignment="1"/>
    <xf numFmtId="176" fontId="45" fillId="25" borderId="70" xfId="0" applyNumberFormat="1" applyFont="1" applyFill="1" applyBorder="1" applyAlignment="1">
      <alignment horizontal="right" vertical="center"/>
    </xf>
    <xf numFmtId="0" fontId="54" fillId="29" borderId="0" xfId="0" applyFont="1" applyFill="1" applyBorder="1"/>
    <xf numFmtId="176" fontId="54" fillId="29" borderId="0" xfId="0" applyNumberFormat="1" applyFont="1" applyFill="1" applyBorder="1" applyAlignment="1">
      <alignment horizontal="right" vertical="center"/>
    </xf>
    <xf numFmtId="0" fontId="40" fillId="29" borderId="0" xfId="0" applyFont="1" applyFill="1" applyAlignment="1">
      <alignment horizontal="center" vertical="top"/>
    </xf>
    <xf numFmtId="0" fontId="54" fillId="0" borderId="0" xfId="0" applyFont="1" applyAlignment="1">
      <alignment horizontal="left" vertical="center"/>
    </xf>
    <xf numFmtId="0" fontId="62" fillId="29" borderId="0" xfId="0" applyFont="1" applyFill="1" applyAlignment="1">
      <alignment vertical="center"/>
    </xf>
    <xf numFmtId="3" fontId="40" fillId="29" borderId="0" xfId="69" applyNumberFormat="1" applyFont="1" applyFill="1" applyAlignment="1">
      <alignment horizontal="centerContinuous" vertical="center"/>
    </xf>
    <xf numFmtId="3" fontId="40" fillId="29" borderId="0" xfId="69" applyNumberFormat="1" applyFont="1" applyFill="1" applyAlignment="1">
      <alignment vertical="center"/>
    </xf>
    <xf numFmtId="0" fontId="65" fillId="30" borderId="76" xfId="0" applyFont="1" applyFill="1" applyBorder="1" applyAlignment="1">
      <alignment horizontal="center" vertical="center"/>
    </xf>
    <xf numFmtId="0" fontId="65" fillId="30" borderId="77" xfId="0" applyFont="1" applyFill="1" applyBorder="1" applyAlignment="1">
      <alignment horizontal="center" vertical="center"/>
    </xf>
    <xf numFmtId="0" fontId="54" fillId="29" borderId="0" xfId="0" applyFont="1" applyFill="1" applyAlignment="1">
      <alignment horizontal="right" vertical="center"/>
    </xf>
    <xf numFmtId="0" fontId="67" fillId="30" borderId="78" xfId="0" applyFont="1" applyFill="1" applyBorder="1" applyAlignment="1">
      <alignment horizontal="center" vertical="center"/>
    </xf>
    <xf numFmtId="0" fontId="46" fillId="29" borderId="0" xfId="0" applyFont="1" applyFill="1" applyBorder="1"/>
    <xf numFmtId="3" fontId="40" fillId="29" borderId="0" xfId="69" applyNumberFormat="1" applyFont="1" applyFill="1" applyAlignment="1"/>
    <xf numFmtId="0" fontId="46" fillId="29" borderId="0" xfId="0" applyFont="1" applyFill="1" applyAlignment="1">
      <alignment horizontal="right" vertical="center"/>
    </xf>
    <xf numFmtId="0" fontId="51" fillId="29" borderId="26" xfId="0" applyFont="1" applyFill="1" applyBorder="1"/>
    <xf numFmtId="0" fontId="65" fillId="30" borderId="79" xfId="0" applyFont="1" applyFill="1" applyBorder="1" applyAlignment="1">
      <alignment horizontal="center" vertical="center"/>
    </xf>
    <xf numFmtId="0" fontId="65" fillId="30" borderId="16" xfId="0" applyFont="1" applyFill="1" applyBorder="1" applyAlignment="1">
      <alignment horizontal="center" vertical="center"/>
    </xf>
    <xf numFmtId="0" fontId="65" fillId="30" borderId="80" xfId="0" applyFont="1" applyFill="1" applyBorder="1" applyAlignment="1">
      <alignment horizontal="center" vertical="center"/>
    </xf>
    <xf numFmtId="0" fontId="51" fillId="29" borderId="0" xfId="0" applyFont="1" applyFill="1"/>
    <xf numFmtId="0" fontId="61" fillId="29" borderId="0" xfId="0" applyFont="1" applyFill="1"/>
    <xf numFmtId="0" fontId="54" fillId="0" borderId="0" xfId="0" applyFont="1" applyAlignment="1">
      <alignment horizontal="center" vertical="center"/>
    </xf>
    <xf numFmtId="0" fontId="69" fillId="30" borderId="3" xfId="0" applyFont="1" applyFill="1" applyBorder="1" applyAlignment="1">
      <alignment horizontal="center" vertical="center" wrapText="1"/>
    </xf>
    <xf numFmtId="0" fontId="61" fillId="0" borderId="3" xfId="0" applyFont="1" applyBorder="1" applyAlignment="1">
      <alignment horizontal="center" vertical="center" wrapText="1"/>
    </xf>
    <xf numFmtId="0" fontId="61" fillId="0" borderId="0" xfId="0" applyFont="1" applyBorder="1" applyAlignment="1">
      <alignment horizontal="center" vertical="center" wrapText="1"/>
    </xf>
    <xf numFmtId="0" fontId="61" fillId="0" borderId="0" xfId="0" applyFont="1" applyBorder="1" applyAlignment="1">
      <alignment horizontal="left" vertical="center" wrapText="1"/>
    </xf>
    <xf numFmtId="0" fontId="54" fillId="0" borderId="0" xfId="0" applyFont="1" applyBorder="1" applyAlignment="1">
      <alignment horizontal="left" vertical="center"/>
    </xf>
    <xf numFmtId="0" fontId="54" fillId="0" borderId="0" xfId="0" applyFont="1" applyBorder="1" applyAlignment="1">
      <alignment horizontal="center" vertical="center" wrapText="1"/>
    </xf>
    <xf numFmtId="0" fontId="54" fillId="0" borderId="0" xfId="0" applyFont="1" applyBorder="1" applyAlignment="1">
      <alignment horizontal="left" vertical="center" wrapText="1"/>
    </xf>
    <xf numFmtId="0" fontId="54" fillId="0" borderId="31" xfId="0" applyFont="1" applyBorder="1" applyAlignment="1">
      <alignment horizontal="left" vertical="center" wrapText="1"/>
    </xf>
    <xf numFmtId="0" fontId="31" fillId="0" borderId="16" xfId="0" applyFont="1" applyFill="1" applyBorder="1" applyAlignment="1">
      <alignment horizontal="center" vertical="center" wrapText="1"/>
    </xf>
    <xf numFmtId="0" fontId="34" fillId="0" borderId="18" xfId="0" applyFont="1" applyFill="1" applyBorder="1" applyAlignment="1">
      <alignment horizontal="center" vertical="center" wrapText="1"/>
    </xf>
    <xf numFmtId="49" fontId="34" fillId="0" borderId="19" xfId="0" applyNumberFormat="1" applyFont="1" applyFill="1" applyBorder="1" applyAlignment="1">
      <alignment horizontal="center" vertical="center" wrapText="1"/>
    </xf>
    <xf numFmtId="0" fontId="34" fillId="0" borderId="19" xfId="0" applyFont="1" applyFill="1" applyBorder="1" applyAlignment="1">
      <alignment vertical="center" wrapText="1"/>
    </xf>
    <xf numFmtId="0" fontId="34" fillId="0" borderId="20" xfId="0" applyFont="1" applyFill="1" applyBorder="1" applyAlignment="1">
      <alignment vertical="center" wrapText="1"/>
    </xf>
    <xf numFmtId="0" fontId="32" fillId="0" borderId="21" xfId="0" applyFont="1" applyFill="1" applyBorder="1" applyAlignment="1">
      <alignment horizontal="center" vertical="center" wrapText="1"/>
    </xf>
    <xf numFmtId="49" fontId="32" fillId="0" borderId="3" xfId="0" applyNumberFormat="1" applyFont="1" applyFill="1" applyBorder="1" applyAlignment="1">
      <alignment horizontal="center" vertical="center" wrapText="1"/>
    </xf>
    <xf numFmtId="0" fontId="32" fillId="0" borderId="3" xfId="0" applyFont="1" applyFill="1" applyBorder="1" applyAlignment="1">
      <alignment vertical="center" wrapText="1"/>
    </xf>
    <xf numFmtId="0" fontId="32" fillId="0" borderId="22" xfId="0" applyFont="1" applyFill="1" applyBorder="1" applyAlignment="1">
      <alignment vertical="center" wrapText="1"/>
    </xf>
    <xf numFmtId="0" fontId="32" fillId="0" borderId="23" xfId="0" applyFont="1" applyFill="1" applyBorder="1" applyAlignment="1">
      <alignment horizontal="center" vertical="center" wrapText="1"/>
    </xf>
    <xf numFmtId="49" fontId="32" fillId="0" borderId="24" xfId="0" applyNumberFormat="1" applyFont="1" applyFill="1" applyBorder="1" applyAlignment="1">
      <alignment horizontal="center" vertical="center" wrapText="1"/>
    </xf>
    <xf numFmtId="0" fontId="32" fillId="0" borderId="24" xfId="0" applyFont="1" applyFill="1" applyBorder="1" applyAlignment="1">
      <alignment vertical="center" wrapText="1"/>
    </xf>
    <xf numFmtId="0" fontId="32" fillId="0" borderId="25" xfId="0" applyFont="1" applyFill="1" applyBorder="1" applyAlignment="1">
      <alignment vertical="center" wrapText="1"/>
    </xf>
    <xf numFmtId="3" fontId="46" fillId="29" borderId="33" xfId="69" applyNumberFormat="1" applyFont="1" applyFill="1" applyBorder="1" applyAlignment="1">
      <alignment vertical="center"/>
    </xf>
    <xf numFmtId="0" fontId="65" fillId="30" borderId="81" xfId="0" applyFont="1" applyFill="1" applyBorder="1" applyAlignment="1">
      <alignment horizontal="center" vertical="center"/>
    </xf>
    <xf numFmtId="0" fontId="28" fillId="29" borderId="0" xfId="0" applyFont="1" applyFill="1" applyAlignment="1"/>
    <xf numFmtId="3" fontId="28" fillId="29" borderId="0" xfId="69" applyNumberFormat="1" applyFont="1" applyFill="1" applyAlignment="1">
      <alignment horizontal="right"/>
    </xf>
    <xf numFmtId="0" fontId="28" fillId="29" borderId="0" xfId="0" applyFont="1" applyFill="1" applyBorder="1" applyAlignment="1">
      <alignment horizontal="center" vertical="center"/>
    </xf>
    <xf numFmtId="0" fontId="28" fillId="29" borderId="0" xfId="0" applyFont="1" applyFill="1" applyBorder="1" applyAlignment="1">
      <alignment vertical="center"/>
    </xf>
    <xf numFmtId="0" fontId="50" fillId="29" borderId="0" xfId="0" applyFont="1" applyFill="1" applyAlignment="1"/>
    <xf numFmtId="0" fontId="45" fillId="29" borderId="82" xfId="96" applyFont="1" applyFill="1" applyBorder="1" applyAlignment="1">
      <alignment horizontal="right" vertical="center"/>
    </xf>
    <xf numFmtId="3" fontId="45" fillId="29" borderId="82" xfId="69" applyNumberFormat="1" applyFont="1" applyFill="1" applyBorder="1" applyAlignment="1">
      <alignment horizontal="right" vertical="center"/>
    </xf>
    <xf numFmtId="3" fontId="46" fillId="29" borderId="83" xfId="69" applyNumberFormat="1" applyFont="1" applyFill="1" applyBorder="1" applyAlignment="1">
      <alignment vertical="center"/>
    </xf>
    <xf numFmtId="0" fontId="39" fillId="29" borderId="0" xfId="0" applyFont="1" applyFill="1" applyAlignment="1">
      <alignment horizontal="centerContinuous" vertical="center"/>
    </xf>
    <xf numFmtId="0" fontId="40" fillId="29" borderId="26" xfId="0" applyFont="1" applyFill="1" applyBorder="1" applyAlignment="1"/>
    <xf numFmtId="0" fontId="44" fillId="29" borderId="27" xfId="0" applyFont="1" applyFill="1" applyBorder="1" applyAlignment="1">
      <alignment horizontal="right" vertical="center"/>
    </xf>
    <xf numFmtId="179" fontId="46" fillId="29" borderId="32" xfId="69" applyNumberFormat="1" applyFont="1" applyFill="1" applyBorder="1" applyAlignment="1">
      <alignment horizontal="right" vertical="center"/>
    </xf>
    <xf numFmtId="179" fontId="60" fillId="29" borderId="34" xfId="69" applyNumberFormat="1" applyFont="1" applyFill="1" applyBorder="1" applyAlignment="1">
      <alignment horizontal="right" vertical="center"/>
    </xf>
    <xf numFmtId="3" fontId="33" fillId="29" borderId="0" xfId="69" applyNumberFormat="1" applyFont="1" applyFill="1" applyBorder="1" applyAlignment="1">
      <alignment horizontal="center" vertical="top"/>
    </xf>
    <xf numFmtId="0" fontId="46" fillId="29" borderId="69" xfId="0" applyFont="1" applyFill="1" applyBorder="1" applyAlignment="1">
      <alignment vertical="center"/>
    </xf>
    <xf numFmtId="0" fontId="46" fillId="29" borderId="32" xfId="0" applyFont="1" applyFill="1" applyBorder="1" applyAlignment="1">
      <alignment horizontal="right" vertical="center"/>
    </xf>
    <xf numFmtId="49" fontId="32" fillId="29" borderId="2" xfId="89" applyNumberFormat="1" applyFont="1" applyFill="1" applyBorder="1" applyAlignment="1">
      <alignment vertical="center" wrapText="1"/>
    </xf>
    <xf numFmtId="49" fontId="32" fillId="29" borderId="2" xfId="89" applyNumberFormat="1" applyFont="1" applyFill="1" applyBorder="1" applyAlignment="1">
      <alignment vertical="center"/>
    </xf>
    <xf numFmtId="0" fontId="32" fillId="29" borderId="2" xfId="89" applyFont="1" applyFill="1" applyBorder="1" applyAlignment="1">
      <alignment vertical="center"/>
    </xf>
    <xf numFmtId="0" fontId="46" fillId="29" borderId="65" xfId="0" applyFont="1" applyFill="1" applyBorder="1" applyAlignment="1">
      <alignment horizontal="right" vertical="center"/>
    </xf>
    <xf numFmtId="49" fontId="32" fillId="29" borderId="43" xfId="89" applyNumberFormat="1" applyFont="1" applyFill="1" applyBorder="1" applyAlignment="1">
      <alignment vertical="center" wrapText="1"/>
    </xf>
    <xf numFmtId="0" fontId="32" fillId="29" borderId="0" xfId="0" applyFont="1" applyFill="1" applyBorder="1" applyAlignment="1">
      <alignment horizontal="center" vertical="center" wrapText="1"/>
    </xf>
    <xf numFmtId="49" fontId="32" fillId="29" borderId="0" xfId="0" applyNumberFormat="1" applyFont="1" applyFill="1" applyBorder="1" applyAlignment="1">
      <alignment horizontal="center" vertical="center" wrapText="1"/>
    </xf>
    <xf numFmtId="0" fontId="32" fillId="29" borderId="0" xfId="0" applyFont="1" applyFill="1" applyBorder="1" applyAlignment="1">
      <alignment vertical="center" wrapText="1"/>
    </xf>
    <xf numFmtId="0" fontId="37" fillId="29" borderId="0" xfId="0" applyFont="1" applyFill="1" applyAlignment="1">
      <alignment horizontal="center" vertical="center"/>
    </xf>
    <xf numFmtId="0" fontId="44" fillId="29" borderId="84" xfId="0" applyFont="1" applyFill="1" applyBorder="1" applyAlignment="1">
      <alignment horizontal="left" vertical="center"/>
    </xf>
    <xf numFmtId="0" fontId="44" fillId="29" borderId="27" xfId="0" applyFont="1" applyFill="1" applyBorder="1" applyAlignment="1">
      <alignment horizontal="left" vertical="center"/>
    </xf>
    <xf numFmtId="0" fontId="44" fillId="29" borderId="85" xfId="0" applyFont="1" applyFill="1" applyBorder="1" applyAlignment="1">
      <alignment horizontal="left" vertical="center"/>
    </xf>
    <xf numFmtId="0" fontId="32" fillId="29" borderId="0" xfId="0" applyFont="1" applyFill="1" applyBorder="1"/>
    <xf numFmtId="0" fontId="32" fillId="29" borderId="29" xfId="0" applyFont="1" applyFill="1" applyBorder="1" applyAlignment="1">
      <alignment vertical="center"/>
    </xf>
    <xf numFmtId="0" fontId="44" fillId="29" borderId="0" xfId="0" applyFont="1" applyFill="1" applyBorder="1" applyAlignment="1">
      <alignment horizontal="center" vertical="center"/>
    </xf>
    <xf numFmtId="179" fontId="47" fillId="29" borderId="68" xfId="0" applyNumberFormat="1" applyFont="1" applyFill="1" applyBorder="1" applyAlignment="1">
      <alignment horizontal="right" vertical="center"/>
    </xf>
    <xf numFmtId="0" fontId="28" fillId="29" borderId="26" xfId="0" applyFont="1" applyFill="1" applyBorder="1"/>
    <xf numFmtId="179" fontId="44" fillId="29" borderId="86" xfId="0" applyNumberFormat="1" applyFont="1" applyFill="1" applyBorder="1" applyAlignment="1">
      <alignment horizontal="right" vertical="center"/>
    </xf>
    <xf numFmtId="0" fontId="28" fillId="29" borderId="0" xfId="0" applyFont="1" applyFill="1"/>
    <xf numFmtId="179" fontId="44" fillId="29" borderId="61" xfId="0" applyNumberFormat="1" applyFont="1" applyFill="1" applyBorder="1" applyAlignment="1">
      <alignment horizontal="right" vertical="center"/>
    </xf>
    <xf numFmtId="179" fontId="44" fillId="29" borderId="35" xfId="0" applyNumberFormat="1" applyFont="1" applyFill="1" applyBorder="1" applyAlignment="1">
      <alignment horizontal="right" vertical="center"/>
    </xf>
    <xf numFmtId="0" fontId="44" fillId="29" borderId="84" xfId="0" applyFont="1" applyFill="1" applyBorder="1" applyAlignment="1">
      <alignment horizontal="center" vertical="center"/>
    </xf>
    <xf numFmtId="179" fontId="47" fillId="29" borderId="87" xfId="0" applyNumberFormat="1" applyFont="1" applyFill="1" applyBorder="1" applyAlignment="1">
      <alignment horizontal="right" vertical="center"/>
    </xf>
    <xf numFmtId="179" fontId="47" fillId="29" borderId="30" xfId="0" applyNumberFormat="1" applyFont="1" applyFill="1" applyBorder="1" applyAlignment="1">
      <alignment horizontal="right" vertical="center"/>
    </xf>
    <xf numFmtId="0" fontId="42" fillId="30" borderId="16" xfId="0" applyFont="1" applyFill="1" applyBorder="1" applyAlignment="1">
      <alignment horizontal="center" vertical="center"/>
    </xf>
    <xf numFmtId="0" fontId="42" fillId="30" borderId="79" xfId="0" applyFont="1" applyFill="1" applyBorder="1" applyAlignment="1">
      <alignment horizontal="center" vertical="center"/>
    </xf>
    <xf numFmtId="0" fontId="40" fillId="29" borderId="0" xfId="0" applyFont="1" applyFill="1" applyAlignment="1">
      <alignment vertical="center"/>
    </xf>
    <xf numFmtId="49" fontId="32" fillId="29" borderId="39" xfId="89" applyNumberFormat="1" applyFont="1" applyFill="1" applyBorder="1" applyAlignment="1">
      <alignment vertical="center"/>
    </xf>
    <xf numFmtId="49" fontId="32" fillId="29" borderId="43" xfId="89" applyNumberFormat="1" applyFont="1" applyFill="1" applyBorder="1">
      <alignment vertical="center"/>
    </xf>
    <xf numFmtId="179" fontId="44" fillId="25" borderId="19" xfId="0" applyNumberFormat="1" applyFont="1" applyFill="1" applyBorder="1" applyAlignment="1" applyProtection="1">
      <alignment vertical="center"/>
      <protection locked="0"/>
    </xf>
    <xf numFmtId="179" fontId="44" fillId="25" borderId="83" xfId="0" applyNumberFormat="1" applyFont="1" applyFill="1" applyBorder="1" applyAlignment="1" applyProtection="1">
      <alignment vertical="center"/>
      <protection locked="0"/>
    </xf>
    <xf numFmtId="179" fontId="44" fillId="29" borderId="88" xfId="0" applyNumberFormat="1" applyFont="1" applyFill="1" applyBorder="1" applyAlignment="1">
      <alignment vertical="center"/>
    </xf>
    <xf numFmtId="49" fontId="32" fillId="29" borderId="39" xfId="89" applyNumberFormat="1" applyFont="1" applyFill="1" applyBorder="1" applyAlignment="1">
      <alignment horizontal="distributed" vertical="center" indent="3"/>
    </xf>
    <xf numFmtId="49" fontId="32" fillId="29" borderId="39" xfId="89" applyNumberFormat="1" applyFont="1" applyFill="1" applyBorder="1">
      <alignment vertical="center"/>
    </xf>
    <xf numFmtId="179" fontId="44" fillId="29" borderId="3" xfId="0" applyNumberFormat="1" applyFont="1" applyFill="1" applyBorder="1" applyAlignment="1">
      <alignment vertical="center"/>
    </xf>
    <xf numFmtId="179" fontId="44" fillId="29" borderId="80" xfId="0" applyNumberFormat="1" applyFont="1" applyFill="1" applyBorder="1" applyAlignment="1">
      <alignment vertical="center"/>
    </xf>
    <xf numFmtId="0" fontId="70" fillId="29" borderId="89" xfId="0" applyFont="1" applyFill="1" applyBorder="1" applyAlignment="1">
      <alignment horizontal="right" vertical="center"/>
    </xf>
    <xf numFmtId="10" fontId="70" fillId="29" borderId="67" xfId="0" applyNumberFormat="1" applyFont="1" applyFill="1" applyBorder="1" applyAlignment="1">
      <alignment vertical="center"/>
    </xf>
    <xf numFmtId="10" fontId="70" fillId="29" borderId="90" xfId="0" applyNumberFormat="1" applyFont="1" applyFill="1" applyBorder="1" applyAlignment="1">
      <alignment vertical="center"/>
    </xf>
    <xf numFmtId="10" fontId="70" fillId="29" borderId="0" xfId="0" applyNumberFormat="1" applyFont="1" applyFill="1" applyBorder="1" applyAlignment="1">
      <alignment vertical="center"/>
    </xf>
    <xf numFmtId="0" fontId="70" fillId="29" borderId="91" xfId="0" applyFont="1" applyFill="1" applyBorder="1" applyAlignment="1">
      <alignment horizontal="right" vertical="center"/>
    </xf>
    <xf numFmtId="10" fontId="71" fillId="29" borderId="68" xfId="0" applyNumberFormat="1" applyFont="1" applyFill="1" applyBorder="1" applyAlignment="1">
      <alignment vertical="center"/>
    </xf>
    <xf numFmtId="10" fontId="71" fillId="29" borderId="75" xfId="0" applyNumberFormat="1" applyFont="1" applyFill="1" applyBorder="1" applyAlignment="1">
      <alignment vertical="center"/>
    </xf>
    <xf numFmtId="0" fontId="43" fillId="0" borderId="92" xfId="0" applyFont="1" applyFill="1" applyBorder="1" applyAlignment="1">
      <alignment horizontal="center" vertical="center"/>
    </xf>
    <xf numFmtId="0" fontId="43" fillId="0" borderId="4" xfId="0" applyFont="1" applyFill="1" applyBorder="1" applyAlignment="1">
      <alignment horizontal="center" vertical="center"/>
    </xf>
    <xf numFmtId="0" fontId="43" fillId="0" borderId="55" xfId="0" applyFont="1" applyFill="1" applyBorder="1" applyAlignment="1">
      <alignment horizontal="center" vertical="center"/>
    </xf>
    <xf numFmtId="0" fontId="43" fillId="0" borderId="93" xfId="0" applyFont="1" applyFill="1" applyBorder="1" applyAlignment="1">
      <alignment horizontal="center" vertical="center"/>
    </xf>
    <xf numFmtId="0" fontId="43" fillId="0" borderId="94" xfId="0" applyFont="1" applyFill="1" applyBorder="1" applyAlignment="1">
      <alignment horizontal="center" vertical="center"/>
    </xf>
    <xf numFmtId="179" fontId="44" fillId="25" borderId="80" xfId="0" applyNumberFormat="1" applyFont="1" applyFill="1" applyBorder="1" applyAlignment="1" applyProtection="1">
      <alignment vertical="center"/>
      <protection locked="0"/>
    </xf>
    <xf numFmtId="179" fontId="47" fillId="29" borderId="80" xfId="0" applyNumberFormat="1" applyFont="1" applyFill="1" applyBorder="1" applyAlignment="1">
      <alignment vertical="center"/>
    </xf>
    <xf numFmtId="0" fontId="0" fillId="29" borderId="0" xfId="0" applyFill="1" applyAlignment="1">
      <alignment vertical="top"/>
    </xf>
    <xf numFmtId="0" fontId="49" fillId="29" borderId="0" xfId="0" applyFont="1" applyFill="1" applyAlignment="1">
      <alignment vertical="top"/>
    </xf>
    <xf numFmtId="0" fontId="49" fillId="29" borderId="0" xfId="0" applyFont="1" applyFill="1" applyAlignment="1">
      <alignment vertical="top" wrapText="1"/>
    </xf>
    <xf numFmtId="0" fontId="0" fillId="0" borderId="0" xfId="0" applyAlignment="1">
      <alignment vertical="top"/>
    </xf>
    <xf numFmtId="0" fontId="44" fillId="29" borderId="0" xfId="0" applyFont="1" applyFill="1" applyBorder="1" applyAlignment="1" applyProtection="1">
      <alignment vertical="center" shrinkToFit="1"/>
      <protection locked="0"/>
    </xf>
    <xf numFmtId="0" fontId="32" fillId="29" borderId="0" xfId="0" applyFont="1" applyFill="1" applyAlignment="1"/>
    <xf numFmtId="0" fontId="53" fillId="30" borderId="95" xfId="0" applyFont="1" applyFill="1" applyBorder="1" applyAlignment="1">
      <alignment horizontal="center" vertical="center"/>
    </xf>
    <xf numFmtId="179" fontId="47" fillId="29" borderId="84" xfId="0" applyNumberFormat="1" applyFont="1" applyFill="1" applyBorder="1" applyAlignment="1">
      <alignment horizontal="right" vertical="center"/>
    </xf>
    <xf numFmtId="179" fontId="44" fillId="25" borderId="96" xfId="0" applyNumberFormat="1" applyFont="1" applyFill="1" applyBorder="1" applyAlignment="1" applyProtection="1">
      <alignment horizontal="right" vertical="center"/>
      <protection locked="0"/>
    </xf>
    <xf numFmtId="179" fontId="44" fillId="25" borderId="16" xfId="0" applyNumberFormat="1" applyFont="1" applyFill="1" applyBorder="1" applyAlignment="1" applyProtection="1">
      <alignment horizontal="right" vertical="center"/>
      <protection locked="0"/>
    </xf>
    <xf numFmtId="179" fontId="44" fillId="29" borderId="16" xfId="0" applyNumberFormat="1" applyFont="1" applyFill="1" applyBorder="1" applyAlignment="1" applyProtection="1">
      <alignment horizontal="right" vertical="center"/>
      <protection locked="0"/>
    </xf>
    <xf numFmtId="179" fontId="44" fillId="29" borderId="80" xfId="69" applyNumberFormat="1" applyFont="1" applyFill="1" applyBorder="1" applyAlignment="1">
      <alignment horizontal="right" vertical="center"/>
    </xf>
    <xf numFmtId="179" fontId="44" fillId="29" borderId="22" xfId="0" applyNumberFormat="1" applyFont="1" applyFill="1" applyBorder="1" applyAlignment="1">
      <alignment vertical="center"/>
    </xf>
    <xf numFmtId="179" fontId="44" fillId="29" borderId="97" xfId="0" applyNumberFormat="1" applyFont="1" applyFill="1" applyBorder="1" applyAlignment="1" applyProtection="1">
      <alignment horizontal="right" vertical="center"/>
      <protection locked="0"/>
    </xf>
    <xf numFmtId="179" fontId="44" fillId="29" borderId="98" xfId="0" applyNumberFormat="1" applyFont="1" applyFill="1" applyBorder="1" applyAlignment="1" applyProtection="1">
      <alignment horizontal="right" vertical="center"/>
      <protection locked="0"/>
    </xf>
    <xf numFmtId="179" fontId="44" fillId="25" borderId="99" xfId="0" applyNumberFormat="1" applyFont="1" applyFill="1" applyBorder="1" applyAlignment="1" applyProtection="1">
      <alignment horizontal="right" vertical="center"/>
      <protection locked="0"/>
    </xf>
    <xf numFmtId="179" fontId="44" fillId="25" borderId="98" xfId="0" applyNumberFormat="1" applyFont="1" applyFill="1" applyBorder="1" applyAlignment="1" applyProtection="1">
      <alignment horizontal="right" vertical="center"/>
      <protection locked="0"/>
    </xf>
    <xf numFmtId="179" fontId="44" fillId="29" borderId="100" xfId="69" applyNumberFormat="1" applyFont="1" applyFill="1" applyBorder="1" applyAlignment="1">
      <alignment horizontal="right" vertical="center"/>
    </xf>
    <xf numFmtId="179" fontId="44" fillId="29" borderId="101" xfId="0" applyNumberFormat="1" applyFont="1" applyFill="1" applyBorder="1" applyAlignment="1" applyProtection="1">
      <alignment horizontal="right" vertical="center"/>
      <protection locked="0"/>
    </xf>
    <xf numFmtId="179" fontId="44" fillId="29" borderId="102" xfId="0" applyNumberFormat="1" applyFont="1" applyFill="1" applyBorder="1" applyAlignment="1" applyProtection="1">
      <alignment horizontal="right" vertical="center"/>
      <protection locked="0"/>
    </xf>
    <xf numFmtId="179" fontId="44" fillId="25" borderId="103" xfId="0" applyNumberFormat="1" applyFont="1" applyFill="1" applyBorder="1" applyAlignment="1" applyProtection="1">
      <alignment horizontal="right" vertical="center"/>
      <protection locked="0"/>
    </xf>
    <xf numFmtId="179" fontId="44" fillId="25" borderId="102" xfId="0" applyNumberFormat="1" applyFont="1" applyFill="1" applyBorder="1" applyAlignment="1" applyProtection="1">
      <alignment horizontal="right" vertical="center"/>
      <protection locked="0"/>
    </xf>
    <xf numFmtId="179" fontId="44" fillId="29" borderId="104" xfId="69" applyNumberFormat="1" applyFont="1" applyFill="1" applyBorder="1" applyAlignment="1">
      <alignment horizontal="right" vertical="center"/>
    </xf>
    <xf numFmtId="49" fontId="32" fillId="29" borderId="31" xfId="89" applyNumberFormat="1" applyFont="1" applyFill="1" applyBorder="1" applyAlignment="1">
      <alignment horizontal="center" vertical="center"/>
    </xf>
    <xf numFmtId="179" fontId="44" fillId="29" borderId="39" xfId="0" applyNumberFormat="1" applyFont="1" applyFill="1" applyBorder="1" applyAlignment="1" applyProtection="1">
      <alignment vertical="center"/>
      <protection locked="0"/>
    </xf>
    <xf numFmtId="0" fontId="59" fillId="30" borderId="24" xfId="0" applyFont="1" applyFill="1" applyBorder="1" applyAlignment="1">
      <alignment horizontal="center" vertical="center"/>
    </xf>
    <xf numFmtId="179" fontId="46" fillId="25" borderId="39" xfId="69" applyNumberFormat="1" applyFont="1" applyFill="1" applyBorder="1" applyAlignment="1">
      <alignment vertical="center"/>
    </xf>
    <xf numFmtId="0" fontId="46" fillId="25" borderId="39" xfId="0" applyFont="1" applyFill="1" applyBorder="1" applyAlignment="1">
      <alignment vertical="center"/>
    </xf>
    <xf numFmtId="0" fontId="46" fillId="25" borderId="24" xfId="0" applyFont="1" applyFill="1" applyBorder="1" applyAlignment="1">
      <alignment horizontal="center" vertical="center"/>
    </xf>
    <xf numFmtId="179" fontId="46" fillId="0" borderId="3" xfId="69" applyNumberFormat="1" applyFont="1" applyFill="1" applyBorder="1" applyAlignment="1">
      <alignment horizontal="right" vertical="center"/>
    </xf>
    <xf numFmtId="183" fontId="27" fillId="29" borderId="0" xfId="0" quotePrefix="1" applyNumberFormat="1" applyFont="1" applyFill="1" applyAlignment="1">
      <alignment horizontal="center" vertical="center"/>
    </xf>
    <xf numFmtId="179" fontId="46" fillId="29" borderId="41" xfId="69" applyNumberFormat="1" applyFont="1" applyFill="1" applyBorder="1" applyAlignment="1">
      <alignment horizontal="right" vertical="center"/>
    </xf>
    <xf numFmtId="0" fontId="51" fillId="0" borderId="0" xfId="95" applyFont="1" applyAlignment="1">
      <alignment horizontal="center" vertical="center"/>
    </xf>
    <xf numFmtId="0" fontId="51" fillId="0" borderId="0" xfId="95" applyFont="1">
      <alignment vertical="center"/>
    </xf>
    <xf numFmtId="0" fontId="51" fillId="0" borderId="0" xfId="95" applyFont="1" applyFill="1">
      <alignment vertical="center"/>
    </xf>
    <xf numFmtId="0" fontId="54" fillId="0" borderId="0" xfId="0" applyFont="1" applyAlignment="1">
      <alignment vertical="top"/>
    </xf>
    <xf numFmtId="0" fontId="40" fillId="29" borderId="0" xfId="0" applyFont="1" applyFill="1" applyAlignment="1">
      <alignment vertical="top"/>
    </xf>
    <xf numFmtId="3" fontId="46" fillId="29" borderId="85" xfId="69" applyNumberFormat="1" applyFont="1" applyFill="1" applyBorder="1" applyAlignment="1">
      <alignment horizontal="right" vertical="center"/>
    </xf>
    <xf numFmtId="0" fontId="46" fillId="29" borderId="0" xfId="96" applyFont="1" applyFill="1"/>
    <xf numFmtId="0" fontId="46" fillId="29" borderId="0" xfId="96" applyFont="1" applyFill="1" applyBorder="1" applyAlignment="1">
      <alignment horizontal="right" vertical="center"/>
    </xf>
    <xf numFmtId="0" fontId="64" fillId="30" borderId="81" xfId="96" applyFont="1" applyFill="1" applyBorder="1" applyAlignment="1">
      <alignment horizontal="center" vertical="center"/>
    </xf>
    <xf numFmtId="0" fontId="64" fillId="30" borderId="80" xfId="96" applyFont="1" applyFill="1" applyBorder="1" applyAlignment="1">
      <alignment horizontal="center" vertical="center"/>
    </xf>
    <xf numFmtId="3" fontId="46" fillId="29" borderId="29" xfId="69" applyNumberFormat="1" applyFont="1" applyFill="1" applyBorder="1"/>
    <xf numFmtId="179" fontId="60" fillId="29" borderId="30" xfId="69" applyNumberFormat="1" applyFont="1" applyFill="1" applyBorder="1" applyAlignment="1">
      <alignment horizontal="right" vertical="center"/>
    </xf>
    <xf numFmtId="3" fontId="46" fillId="29" borderId="0" xfId="69" applyNumberFormat="1" applyFont="1" applyFill="1" applyBorder="1" applyAlignment="1">
      <alignment horizontal="left"/>
    </xf>
    <xf numFmtId="3" fontId="46" fillId="29" borderId="0" xfId="69" applyNumberFormat="1" applyFont="1" applyFill="1" applyBorder="1" applyAlignment="1">
      <alignment horizontal="center"/>
    </xf>
    <xf numFmtId="179" fontId="46" fillId="29" borderId="0" xfId="69" applyNumberFormat="1" applyFont="1" applyFill="1" applyBorder="1" applyAlignment="1">
      <alignment horizontal="right"/>
    </xf>
    <xf numFmtId="179" fontId="45" fillId="29" borderId="38" xfId="69" applyNumberFormat="1" applyFont="1" applyFill="1" applyBorder="1" applyAlignment="1">
      <alignment horizontal="right" vertical="center"/>
    </xf>
    <xf numFmtId="179" fontId="76" fillId="25" borderId="80" xfId="69" applyNumberFormat="1" applyFont="1" applyFill="1" applyBorder="1" applyAlignment="1" applyProtection="1">
      <alignment vertical="center"/>
      <protection locked="0"/>
    </xf>
    <xf numFmtId="0" fontId="55" fillId="29" borderId="0" xfId="96" applyFont="1" applyFill="1"/>
    <xf numFmtId="0" fontId="27" fillId="0" borderId="0" xfId="90" applyFont="1" applyFill="1" applyAlignment="1">
      <alignment horizontal="left" vertical="center"/>
    </xf>
    <xf numFmtId="49" fontId="33" fillId="0" borderId="0" xfId="90" applyNumberFormat="1" applyFont="1" applyFill="1" applyAlignment="1">
      <alignment horizontal="left" vertical="top" wrapText="1"/>
    </xf>
    <xf numFmtId="0" fontId="27" fillId="0" borderId="0" xfId="92" applyFont="1" applyFill="1">
      <alignment vertical="center"/>
    </xf>
    <xf numFmtId="0" fontId="27" fillId="0" borderId="0" xfId="92" applyFont="1">
      <alignment vertical="center"/>
    </xf>
    <xf numFmtId="49" fontId="27" fillId="0" borderId="0" xfId="90" applyNumberFormat="1" applyFont="1" applyFill="1" applyAlignment="1">
      <alignment horizontal="left" vertical="center"/>
    </xf>
    <xf numFmtId="0" fontId="79" fillId="0" borderId="0" xfId="90" applyFont="1" applyFill="1" applyAlignment="1">
      <alignment horizontal="center" vertical="center" wrapText="1"/>
    </xf>
    <xf numFmtId="49" fontId="27" fillId="0" borderId="0" xfId="90" applyNumberFormat="1" applyFont="1" applyFill="1" applyAlignment="1">
      <alignment horizontal="right" vertical="center" wrapText="1"/>
    </xf>
    <xf numFmtId="0" fontId="27" fillId="0" borderId="0" xfId="90" applyFont="1" applyFill="1" applyAlignment="1">
      <alignment horizontal="left"/>
    </xf>
    <xf numFmtId="49" fontId="27" fillId="0" borderId="0" xfId="90" applyNumberFormat="1" applyFont="1" applyFill="1" applyAlignment="1">
      <alignment horizontal="left"/>
    </xf>
    <xf numFmtId="0" fontId="27" fillId="0" borderId="106" xfId="92" applyFont="1" applyFill="1" applyBorder="1" applyAlignment="1">
      <alignment horizontal="center" vertical="center"/>
    </xf>
    <xf numFmtId="0" fontId="27" fillId="0" borderId="49" xfId="92" applyFont="1" applyFill="1" applyBorder="1" applyAlignment="1">
      <alignment horizontal="center" vertical="center"/>
    </xf>
    <xf numFmtId="0" fontId="27" fillId="0" borderId="107" xfId="92" applyFont="1" applyFill="1" applyBorder="1" applyAlignment="1">
      <alignment horizontal="center" vertical="center"/>
    </xf>
    <xf numFmtId="0" fontId="27" fillId="0" borderId="21" xfId="92" applyFont="1" applyFill="1" applyBorder="1">
      <alignment vertical="center"/>
    </xf>
    <xf numFmtId="0" fontId="27" fillId="0" borderId="3" xfId="92" applyFont="1" applyFill="1" applyBorder="1">
      <alignment vertical="center"/>
    </xf>
    <xf numFmtId="0" fontId="27" fillId="0" borderId="22" xfId="92" applyFont="1" applyFill="1" applyBorder="1">
      <alignment vertical="center"/>
    </xf>
    <xf numFmtId="0" fontId="27" fillId="0" borderId="23" xfId="92" applyFont="1" applyFill="1" applyBorder="1">
      <alignment vertical="center"/>
    </xf>
    <xf numFmtId="0" fontId="27" fillId="0" borderId="24" xfId="92" applyFont="1" applyFill="1" applyBorder="1">
      <alignment vertical="center"/>
    </xf>
    <xf numFmtId="0" fontId="27" fillId="0" borderId="25" xfId="92" applyFont="1" applyFill="1" applyBorder="1">
      <alignment vertical="center"/>
    </xf>
    <xf numFmtId="0" fontId="33" fillId="0" borderId="0" xfId="90" applyFont="1" applyFill="1" applyAlignment="1">
      <alignment horizontal="center" vertical="top"/>
    </xf>
    <xf numFmtId="0" fontId="28" fillId="0" borderId="0" xfId="90" applyFont="1" applyFill="1" applyAlignment="1">
      <alignment vertical="top" wrapText="1"/>
    </xf>
    <xf numFmtId="179" fontId="47" fillId="29" borderId="27" xfId="0" applyNumberFormat="1" applyFont="1" applyFill="1" applyBorder="1" applyAlignment="1">
      <alignment horizontal="right" vertical="center"/>
    </xf>
    <xf numFmtId="0" fontId="59" fillId="30" borderId="95" xfId="0" applyFont="1" applyFill="1" applyBorder="1" applyAlignment="1">
      <alignment horizontal="center" vertical="center"/>
    </xf>
    <xf numFmtId="179" fontId="46" fillId="29" borderId="108" xfId="69" applyNumberFormat="1" applyFont="1" applyFill="1" applyBorder="1" applyAlignment="1">
      <alignment horizontal="right" vertical="center"/>
    </xf>
    <xf numFmtId="179" fontId="46" fillId="29" borderId="109" xfId="69" applyNumberFormat="1" applyFont="1" applyFill="1" applyBorder="1" applyAlignment="1">
      <alignment horizontal="right" vertical="center"/>
    </xf>
    <xf numFmtId="179" fontId="46" fillId="29" borderId="110" xfId="69" applyNumberFormat="1" applyFont="1" applyFill="1" applyBorder="1" applyAlignment="1">
      <alignment horizontal="right" vertical="center"/>
    </xf>
    <xf numFmtId="179" fontId="46" fillId="0" borderId="109" xfId="69" applyNumberFormat="1" applyFont="1" applyFill="1" applyBorder="1" applyAlignment="1">
      <alignment horizontal="right" vertical="center"/>
    </xf>
    <xf numFmtId="179" fontId="46" fillId="25" borderId="109" xfId="69" applyNumberFormat="1" applyFont="1" applyFill="1" applyBorder="1" applyAlignment="1">
      <alignment horizontal="right" vertical="center"/>
    </xf>
    <xf numFmtId="179" fontId="60" fillId="29" borderId="95" xfId="69" applyNumberFormat="1" applyFont="1" applyFill="1" applyBorder="1" applyAlignment="1">
      <alignment horizontal="right" vertical="center"/>
    </xf>
    <xf numFmtId="179" fontId="46" fillId="29" borderId="92" xfId="69" applyNumberFormat="1" applyFont="1" applyFill="1" applyBorder="1" applyAlignment="1">
      <alignment horizontal="right" vertical="center"/>
    </xf>
    <xf numFmtId="179" fontId="46" fillId="25" borderId="69" xfId="69" applyNumberFormat="1" applyFont="1" applyFill="1" applyBorder="1" applyAlignment="1">
      <alignment horizontal="right" vertical="center"/>
    </xf>
    <xf numFmtId="179" fontId="46" fillId="29" borderId="95" xfId="69" applyNumberFormat="1" applyFont="1" applyFill="1" applyBorder="1" applyAlignment="1">
      <alignment horizontal="right" vertical="center"/>
    </xf>
    <xf numFmtId="179" fontId="60" fillId="29" borderId="108" xfId="69" applyNumberFormat="1" applyFont="1" applyFill="1" applyBorder="1" applyAlignment="1">
      <alignment horizontal="right" vertical="center"/>
    </xf>
    <xf numFmtId="179" fontId="46" fillId="25" borderId="52" xfId="69" applyNumberFormat="1" applyFont="1" applyFill="1" applyBorder="1" applyAlignment="1">
      <alignment horizontal="right" vertical="center"/>
    </xf>
    <xf numFmtId="179" fontId="60" fillId="25" borderId="108" xfId="69" applyNumberFormat="1" applyFont="1" applyFill="1" applyBorder="1" applyAlignment="1">
      <alignment vertical="center"/>
    </xf>
    <xf numFmtId="179" fontId="46" fillId="25" borderId="111" xfId="69" applyNumberFormat="1" applyFont="1" applyFill="1" applyBorder="1" applyAlignment="1">
      <alignment vertical="center"/>
    </xf>
    <xf numFmtId="179" fontId="46" fillId="25" borderId="112" xfId="69" applyNumberFormat="1" applyFont="1" applyFill="1" applyBorder="1" applyAlignment="1">
      <alignment vertical="center"/>
    </xf>
    <xf numFmtId="179" fontId="46" fillId="25" borderId="113" xfId="69" applyNumberFormat="1" applyFont="1" applyFill="1" applyBorder="1" applyAlignment="1">
      <alignment vertical="center"/>
    </xf>
    <xf numFmtId="179" fontId="60" fillId="25" borderId="109" xfId="69" applyNumberFormat="1" applyFont="1" applyFill="1" applyBorder="1" applyAlignment="1">
      <alignment vertical="center"/>
    </xf>
    <xf numFmtId="179" fontId="46" fillId="25" borderId="69" xfId="69" applyNumberFormat="1" applyFont="1" applyFill="1" applyBorder="1" applyAlignment="1">
      <alignment vertical="center"/>
    </xf>
    <xf numFmtId="179" fontId="60" fillId="25" borderId="95" xfId="69" applyNumberFormat="1" applyFont="1" applyFill="1" applyBorder="1" applyAlignment="1">
      <alignment vertical="center"/>
    </xf>
    <xf numFmtId="179" fontId="46" fillId="25" borderId="114" xfId="69" applyNumberFormat="1" applyFont="1" applyFill="1" applyBorder="1" applyAlignment="1">
      <alignment vertical="center"/>
    </xf>
    <xf numFmtId="179" fontId="46" fillId="25" borderId="84" xfId="69" applyNumberFormat="1" applyFont="1" applyFill="1" applyBorder="1" applyAlignment="1">
      <alignment vertical="center"/>
    </xf>
    <xf numFmtId="0" fontId="46" fillId="25" borderId="69" xfId="0" applyFont="1" applyFill="1" applyBorder="1" applyAlignment="1">
      <alignment vertical="center"/>
    </xf>
    <xf numFmtId="0" fontId="46" fillId="25" borderId="95" xfId="0" applyFont="1" applyFill="1" applyBorder="1" applyAlignment="1">
      <alignment horizontal="center" vertical="center"/>
    </xf>
    <xf numFmtId="3" fontId="46" fillId="29" borderId="0" xfId="69" applyNumberFormat="1" applyFont="1" applyFill="1" applyBorder="1" applyAlignment="1">
      <alignment vertical="center"/>
    </xf>
    <xf numFmtId="0" fontId="54" fillId="0" borderId="0" xfId="0" applyFont="1" applyBorder="1" applyAlignment="1">
      <alignment vertical="center" shrinkToFit="1"/>
    </xf>
    <xf numFmtId="3" fontId="45" fillId="29" borderId="22" xfId="69" applyNumberFormat="1" applyFont="1" applyFill="1" applyBorder="1" applyAlignment="1">
      <alignment vertical="center"/>
    </xf>
    <xf numFmtId="0" fontId="65" fillId="30" borderId="115" xfId="0" applyFont="1" applyFill="1" applyBorder="1" applyAlignment="1">
      <alignment horizontal="center" vertical="center"/>
    </xf>
    <xf numFmtId="0" fontId="28" fillId="0" borderId="116" xfId="94" applyFont="1" applyBorder="1" applyAlignment="1">
      <alignment horizontal="center" vertical="center"/>
    </xf>
    <xf numFmtId="0" fontId="28" fillId="0" borderId="117" xfId="94" applyFont="1" applyBorder="1" applyAlignment="1">
      <alignment horizontal="center" vertical="center"/>
    </xf>
    <xf numFmtId="0" fontId="28" fillId="0" borderId="118" xfId="94" applyFont="1" applyBorder="1" applyAlignment="1">
      <alignment horizontal="center" vertical="center"/>
    </xf>
    <xf numFmtId="0" fontId="28" fillId="0" borderId="119" xfId="94" applyFont="1" applyBorder="1" applyAlignment="1">
      <alignment horizontal="center" vertical="center"/>
    </xf>
    <xf numFmtId="0" fontId="28" fillId="0" borderId="120" xfId="94" applyFont="1" applyBorder="1" applyAlignment="1">
      <alignment horizontal="center" vertical="center"/>
    </xf>
    <xf numFmtId="0" fontId="28" fillId="0" borderId="121" xfId="94" applyFont="1" applyBorder="1" applyAlignment="1">
      <alignment horizontal="center" vertical="center"/>
    </xf>
    <xf numFmtId="0" fontId="28" fillId="0" borderId="122" xfId="94" applyFont="1" applyBorder="1" applyAlignment="1">
      <alignment horizontal="center" vertical="center"/>
    </xf>
    <xf numFmtId="0" fontId="28" fillId="0" borderId="123" xfId="94" applyFont="1" applyBorder="1" applyAlignment="1">
      <alignment horizontal="center" vertical="center"/>
    </xf>
    <xf numFmtId="0" fontId="28" fillId="0" borderId="124" xfId="94" applyFont="1" applyBorder="1" applyAlignment="1">
      <alignment horizontal="center" vertical="center"/>
    </xf>
    <xf numFmtId="0" fontId="28" fillId="0" borderId="125" xfId="94" applyFont="1" applyBorder="1" applyAlignment="1">
      <alignment horizontal="center" vertical="center"/>
    </xf>
    <xf numFmtId="0" fontId="28" fillId="0" borderId="126" xfId="94" applyFont="1" applyBorder="1" applyAlignment="1">
      <alignment horizontal="center" vertical="center"/>
    </xf>
    <xf numFmtId="0" fontId="28" fillId="0" borderId="127" xfId="94" applyFont="1" applyBorder="1" applyAlignment="1">
      <alignment horizontal="center" vertical="center"/>
    </xf>
    <xf numFmtId="0" fontId="44" fillId="0" borderId="0" xfId="0" applyFont="1"/>
    <xf numFmtId="0" fontId="69" fillId="30" borderId="53" xfId="0" applyFont="1" applyFill="1" applyBorder="1" applyAlignment="1">
      <alignment horizontal="center" vertical="center" wrapText="1"/>
    </xf>
    <xf numFmtId="0" fontId="69" fillId="30" borderId="19" xfId="0" applyFont="1" applyFill="1" applyBorder="1" applyAlignment="1">
      <alignment horizontal="center" vertical="center" wrapText="1"/>
    </xf>
    <xf numFmtId="0" fontId="32" fillId="25" borderId="3" xfId="0" applyFont="1" applyFill="1" applyBorder="1" applyAlignment="1">
      <alignment horizontal="center" vertical="center"/>
    </xf>
    <xf numFmtId="0" fontId="87" fillId="25" borderId="3" xfId="0" applyFont="1" applyFill="1" applyBorder="1" applyAlignment="1">
      <alignment horizontal="center" vertical="center" wrapText="1"/>
    </xf>
    <xf numFmtId="0" fontId="32" fillId="25" borderId="3" xfId="0" applyFont="1" applyFill="1" applyBorder="1"/>
    <xf numFmtId="0" fontId="32" fillId="25" borderId="3" xfId="0" applyFont="1" applyFill="1" applyBorder="1" applyAlignment="1">
      <alignment horizontal="center"/>
    </xf>
    <xf numFmtId="0" fontId="46" fillId="29" borderId="0" xfId="0" applyFont="1" applyFill="1" applyAlignment="1">
      <alignment horizontal="center" vertical="top"/>
    </xf>
    <xf numFmtId="0" fontId="46" fillId="29" borderId="0" xfId="0" applyFont="1" applyFill="1" applyAlignment="1">
      <alignment vertical="top"/>
    </xf>
    <xf numFmtId="0" fontId="46" fillId="0" borderId="0" xfId="0" applyFont="1" applyAlignment="1">
      <alignment vertical="top"/>
    </xf>
    <xf numFmtId="49" fontId="88" fillId="0" borderId="0" xfId="90" applyNumberFormat="1" applyFont="1" applyFill="1" applyAlignment="1">
      <alignment horizontal="left" vertical="center"/>
    </xf>
    <xf numFmtId="0" fontId="88" fillId="0" borderId="0" xfId="92" applyFont="1" applyFill="1">
      <alignment vertical="center"/>
    </xf>
    <xf numFmtId="49" fontId="88" fillId="0" borderId="0" xfId="90" applyNumberFormat="1" applyFont="1" applyFill="1" applyAlignment="1">
      <alignment horizontal="right" vertical="center" wrapText="1"/>
    </xf>
    <xf numFmtId="0" fontId="88" fillId="0" borderId="0" xfId="92" applyFont="1">
      <alignment vertical="center"/>
    </xf>
    <xf numFmtId="0" fontId="86" fillId="0" borderId="2" xfId="0" applyFont="1" applyBorder="1" applyAlignment="1">
      <alignment vertical="center"/>
    </xf>
    <xf numFmtId="0" fontId="49" fillId="29" borderId="0" xfId="0" applyFont="1" applyFill="1"/>
    <xf numFmtId="0" fontId="78" fillId="29" borderId="29" xfId="0" applyFont="1" applyFill="1" applyBorder="1" applyAlignment="1">
      <alignment vertical="center"/>
    </xf>
    <xf numFmtId="0" fontId="49" fillId="29" borderId="37" xfId="0" applyFont="1" applyFill="1" applyBorder="1" applyAlignment="1">
      <alignment horizontal="center" vertical="center"/>
    </xf>
    <xf numFmtId="0" fontId="70" fillId="29" borderId="21" xfId="0" applyFont="1" applyFill="1" applyBorder="1" applyAlignment="1">
      <alignment vertical="center"/>
    </xf>
    <xf numFmtId="179" fontId="78" fillId="25" borderId="82" xfId="0" applyNumberFormat="1" applyFont="1" applyFill="1" applyBorder="1" applyAlignment="1">
      <alignment vertical="center"/>
    </xf>
    <xf numFmtId="179" fontId="78" fillId="29" borderId="0" xfId="0" applyNumberFormat="1" applyFont="1" applyFill="1" applyBorder="1" applyAlignment="1">
      <alignment vertical="center"/>
    </xf>
    <xf numFmtId="0" fontId="49" fillId="29" borderId="0" xfId="0" applyFont="1" applyFill="1" applyAlignment="1">
      <alignment vertical="center"/>
    </xf>
    <xf numFmtId="0" fontId="78" fillId="29" borderId="128" xfId="0" applyFont="1" applyFill="1" applyBorder="1" applyAlignment="1">
      <alignment horizontal="center" vertical="center"/>
    </xf>
    <xf numFmtId="0" fontId="49" fillId="29" borderId="129" xfId="0" applyFont="1" applyFill="1" applyBorder="1" applyAlignment="1">
      <alignment vertical="center"/>
    </xf>
    <xf numFmtId="179" fontId="78" fillId="25" borderId="130" xfId="0" applyNumberFormat="1" applyFont="1" applyFill="1" applyBorder="1" applyAlignment="1" applyProtection="1">
      <alignment vertical="center"/>
      <protection locked="0"/>
    </xf>
    <xf numFmtId="179" fontId="78" fillId="29" borderId="0" xfId="0" applyNumberFormat="1" applyFont="1" applyFill="1" applyBorder="1" applyAlignment="1" applyProtection="1">
      <alignment vertical="center"/>
      <protection locked="0"/>
    </xf>
    <xf numFmtId="0" fontId="78" fillId="29" borderId="36" xfId="0" applyFont="1" applyFill="1" applyBorder="1" applyAlignment="1">
      <alignment horizontal="center" vertical="center"/>
    </xf>
    <xf numFmtId="0" fontId="49" fillId="29" borderId="131" xfId="0" applyFont="1" applyFill="1" applyBorder="1" applyAlignment="1">
      <alignment vertical="center"/>
    </xf>
    <xf numFmtId="179" fontId="78" fillId="25" borderId="132" xfId="0" applyNumberFormat="1" applyFont="1" applyFill="1" applyBorder="1" applyAlignment="1" applyProtection="1">
      <alignment vertical="center"/>
      <protection locked="0"/>
    </xf>
    <xf numFmtId="0" fontId="49" fillId="29" borderId="83" xfId="0" applyFont="1" applyFill="1" applyBorder="1" applyAlignment="1">
      <alignment horizontal="center" vertical="center"/>
    </xf>
    <xf numFmtId="0" fontId="49" fillId="29" borderId="65" xfId="0" applyFont="1" applyFill="1" applyBorder="1" applyAlignment="1">
      <alignment vertical="center"/>
    </xf>
    <xf numFmtId="179" fontId="78" fillId="29" borderId="26" xfId="0" applyNumberFormat="1" applyFont="1" applyFill="1" applyBorder="1" applyAlignment="1">
      <alignment vertical="center"/>
    </xf>
    <xf numFmtId="0" fontId="78" fillId="29" borderId="27" xfId="0" applyFont="1" applyFill="1" applyBorder="1" applyAlignment="1">
      <alignment horizontal="center" vertical="center"/>
    </xf>
    <xf numFmtId="0" fontId="44" fillId="29" borderId="133" xfId="0" applyFont="1" applyFill="1" applyBorder="1" applyAlignment="1">
      <alignment horizontal="center" vertical="center"/>
    </xf>
    <xf numFmtId="0" fontId="78" fillId="29" borderId="96" xfId="0" applyFont="1" applyFill="1" applyBorder="1" applyAlignment="1">
      <alignment horizontal="left" vertical="center"/>
    </xf>
    <xf numFmtId="0" fontId="78" fillId="29" borderId="96" xfId="0" applyFont="1" applyFill="1" applyBorder="1" applyAlignment="1">
      <alignment horizontal="center" vertical="center"/>
    </xf>
    <xf numFmtId="0" fontId="86" fillId="29" borderId="79" xfId="0" applyFont="1" applyFill="1" applyBorder="1" applyAlignment="1">
      <alignment horizontal="left" vertical="center"/>
    </xf>
    <xf numFmtId="0" fontId="44" fillId="29" borderId="134" xfId="0" applyFont="1" applyFill="1" applyBorder="1" applyAlignment="1">
      <alignment horizontal="center" vertical="center"/>
    </xf>
    <xf numFmtId="0" fontId="33" fillId="0" borderId="0" xfId="90" applyFont="1" applyFill="1" applyAlignment="1">
      <alignment horizontal="center" vertical="center"/>
    </xf>
    <xf numFmtId="179" fontId="78" fillId="29" borderId="69" xfId="0" applyNumberFormat="1" applyFont="1" applyFill="1" applyBorder="1" applyAlignment="1">
      <alignment horizontal="center" vertical="center"/>
    </xf>
    <xf numFmtId="0" fontId="89" fillId="0" borderId="0" xfId="88" applyFont="1">
      <alignment vertical="center"/>
    </xf>
    <xf numFmtId="0" fontId="90" fillId="0" borderId="0" xfId="88" applyFont="1">
      <alignment vertical="center"/>
    </xf>
    <xf numFmtId="0" fontId="90" fillId="16" borderId="135" xfId="88" applyFont="1" applyFill="1" applyBorder="1" applyAlignment="1">
      <alignment horizontal="center" vertical="center"/>
    </xf>
    <xf numFmtId="0" fontId="90" fillId="16" borderId="136" xfId="88" applyFont="1" applyFill="1" applyBorder="1" applyAlignment="1">
      <alignment horizontal="center" vertical="center"/>
    </xf>
    <xf numFmtId="0" fontId="90" fillId="16" borderId="137" xfId="88" applyFont="1" applyFill="1" applyBorder="1" applyAlignment="1">
      <alignment horizontal="center" vertical="center"/>
    </xf>
    <xf numFmtId="0" fontId="90" fillId="0" borderId="138" xfId="88" applyFont="1" applyBorder="1">
      <alignment vertical="center"/>
    </xf>
    <xf numFmtId="0" fontId="90" fillId="0" borderId="139" xfId="88" applyFont="1" applyBorder="1">
      <alignment vertical="center"/>
    </xf>
    <xf numFmtId="0" fontId="90" fillId="0" borderId="139" xfId="88" applyFont="1" applyBorder="1" applyAlignment="1">
      <alignment horizontal="center" vertical="center"/>
    </xf>
    <xf numFmtId="0" fontId="90" fillId="0" borderId="140" xfId="88" applyFont="1" applyBorder="1" applyAlignment="1">
      <alignment horizontal="center" vertical="center"/>
    </xf>
    <xf numFmtId="0" fontId="90" fillId="0" borderId="141" xfId="88" applyFont="1" applyBorder="1">
      <alignment vertical="center"/>
    </xf>
    <xf numFmtId="0" fontId="90" fillId="0" borderId="142" xfId="88" applyFont="1" applyBorder="1">
      <alignment vertical="center"/>
    </xf>
    <xf numFmtId="0" fontId="90" fillId="0" borderId="142" xfId="88" applyFont="1" applyBorder="1" applyAlignment="1">
      <alignment horizontal="center" vertical="center"/>
    </xf>
    <xf numFmtId="0" fontId="90" fillId="0" borderId="143" xfId="88" applyFont="1" applyBorder="1" applyAlignment="1">
      <alignment horizontal="center" vertical="center"/>
    </xf>
    <xf numFmtId="0" fontId="90" fillId="0" borderId="141" xfId="88" applyFont="1" applyFill="1" applyBorder="1">
      <alignment vertical="center"/>
    </xf>
    <xf numFmtId="0" fontId="90" fillId="0" borderId="142" xfId="88" applyFont="1" applyFill="1" applyBorder="1">
      <alignment vertical="center"/>
    </xf>
    <xf numFmtId="0" fontId="90" fillId="0" borderId="143" xfId="88" applyFont="1" applyFill="1" applyBorder="1" applyAlignment="1">
      <alignment horizontal="center" vertical="center"/>
    </xf>
    <xf numFmtId="0" fontId="90" fillId="0" borderId="135" xfId="88" applyFont="1" applyBorder="1">
      <alignment vertical="center"/>
    </xf>
    <xf numFmtId="0" fontId="90" fillId="0" borderId="135" xfId="88" applyFont="1" applyBorder="1" applyAlignment="1">
      <alignment horizontal="center" vertical="center"/>
    </xf>
    <xf numFmtId="0" fontId="90" fillId="0" borderId="136" xfId="88" applyFont="1" applyBorder="1" applyAlignment="1">
      <alignment horizontal="center" vertical="center"/>
    </xf>
    <xf numFmtId="0" fontId="77" fillId="0" borderId="142" xfId="88" applyFont="1" applyFill="1" applyBorder="1">
      <alignment vertical="center"/>
    </xf>
    <xf numFmtId="0" fontId="28" fillId="0" borderId="0" xfId="0" applyFont="1" applyAlignment="1">
      <alignment vertical="top"/>
    </xf>
    <xf numFmtId="0" fontId="28" fillId="0" borderId="0" xfId="0" applyFont="1" applyAlignment="1" applyProtection="1">
      <alignment vertical="top"/>
    </xf>
    <xf numFmtId="179" fontId="46" fillId="0" borderId="35" xfId="69" applyNumberFormat="1" applyFont="1" applyFill="1" applyBorder="1" applyAlignment="1">
      <alignment horizontal="right" vertical="center"/>
    </xf>
    <xf numFmtId="0" fontId="44" fillId="29" borderId="2" xfId="0" applyFont="1" applyFill="1" applyBorder="1" applyAlignment="1">
      <alignment vertical="center"/>
    </xf>
    <xf numFmtId="179" fontId="44" fillId="29" borderId="15" xfId="0" applyNumberFormat="1" applyFont="1" applyFill="1" applyBorder="1" applyAlignment="1" applyProtection="1">
      <alignment horizontal="right" vertical="center"/>
      <protection locked="0"/>
    </xf>
    <xf numFmtId="179" fontId="44" fillId="25" borderId="145" xfId="0" applyNumberFormat="1" applyFont="1" applyFill="1" applyBorder="1" applyAlignment="1" applyProtection="1">
      <alignment horizontal="right" vertical="center"/>
      <protection locked="0"/>
    </xf>
    <xf numFmtId="179" fontId="44" fillId="25" borderId="146" xfId="0" applyNumberFormat="1" applyFont="1" applyFill="1" applyBorder="1" applyAlignment="1" applyProtection="1">
      <alignment horizontal="right" vertical="center"/>
      <protection locked="0"/>
    </xf>
    <xf numFmtId="179" fontId="47" fillId="29" borderId="70" xfId="0" applyNumberFormat="1" applyFont="1" applyFill="1" applyBorder="1" applyAlignment="1">
      <alignment horizontal="right" vertical="center"/>
    </xf>
    <xf numFmtId="179" fontId="44" fillId="29" borderId="17" xfId="0" applyNumberFormat="1" applyFont="1" applyFill="1" applyBorder="1" applyAlignment="1" applyProtection="1">
      <alignment horizontal="right" vertical="center"/>
      <protection locked="0"/>
    </xf>
    <xf numFmtId="179" fontId="44" fillId="25" borderId="147" xfId="0" applyNumberFormat="1" applyFont="1" applyFill="1" applyBorder="1" applyAlignment="1" applyProtection="1">
      <alignment horizontal="right" vertical="center"/>
      <protection locked="0"/>
    </xf>
    <xf numFmtId="179" fontId="44" fillId="25" borderId="148" xfId="0" applyNumberFormat="1" applyFont="1" applyFill="1" applyBorder="1" applyAlignment="1" applyProtection="1">
      <alignment horizontal="right" vertical="center"/>
      <protection locked="0"/>
    </xf>
    <xf numFmtId="179" fontId="47" fillId="29" borderId="75" xfId="0" applyNumberFormat="1" applyFont="1" applyFill="1" applyBorder="1" applyAlignment="1">
      <alignment horizontal="right" vertical="center"/>
    </xf>
    <xf numFmtId="179" fontId="47" fillId="29" borderId="85" xfId="0" applyNumberFormat="1" applyFont="1" applyFill="1" applyBorder="1" applyAlignment="1">
      <alignment horizontal="right" vertical="center"/>
    </xf>
    <xf numFmtId="3" fontId="49" fillId="29" borderId="0" xfId="69" applyNumberFormat="1" applyFont="1" applyFill="1" applyBorder="1"/>
    <xf numFmtId="0" fontId="50" fillId="0" borderId="0" xfId="0" applyFont="1" applyAlignment="1">
      <alignment vertical="center"/>
    </xf>
    <xf numFmtId="179" fontId="44" fillId="0" borderId="16" xfId="0" applyNumberFormat="1" applyFont="1" applyFill="1" applyBorder="1" applyAlignment="1" applyProtection="1">
      <alignment horizontal="right" vertical="center"/>
      <protection locked="0"/>
    </xf>
    <xf numFmtId="0" fontId="53" fillId="30" borderId="68" xfId="0" applyFont="1" applyFill="1" applyBorder="1" applyAlignment="1">
      <alignment horizontal="center" vertical="center"/>
    </xf>
    <xf numFmtId="0" fontId="32" fillId="29" borderId="69" xfId="0" applyFont="1" applyFill="1" applyBorder="1" applyAlignment="1">
      <alignment vertical="center"/>
    </xf>
    <xf numFmtId="0" fontId="44" fillId="29" borderId="50" xfId="0" applyFont="1" applyFill="1" applyBorder="1" applyAlignment="1">
      <alignment horizontal="left" vertical="center"/>
    </xf>
    <xf numFmtId="0" fontId="44" fillId="29" borderId="128" xfId="0" applyFont="1" applyFill="1" applyBorder="1" applyAlignment="1">
      <alignment horizontal="left" vertical="center"/>
    </xf>
    <xf numFmtId="179" fontId="44" fillId="29" borderId="39" xfId="0" applyNumberFormat="1" applyFont="1" applyFill="1" applyBorder="1" applyAlignment="1">
      <alignment horizontal="right" vertical="center"/>
    </xf>
    <xf numFmtId="179" fontId="44" fillId="29" borderId="31" xfId="0" applyNumberFormat="1" applyFont="1" applyFill="1" applyBorder="1" applyAlignment="1">
      <alignment horizontal="right" vertical="center"/>
    </xf>
    <xf numFmtId="0" fontId="46" fillId="29" borderId="37" xfId="0" applyFont="1" applyFill="1" applyBorder="1" applyAlignment="1">
      <alignment horizontal="right" vertical="center"/>
    </xf>
    <xf numFmtId="0" fontId="46" fillId="29" borderId="50" xfId="0" applyFont="1" applyFill="1" applyBorder="1" applyAlignment="1">
      <alignment horizontal="right" vertical="center"/>
    </xf>
    <xf numFmtId="0" fontId="46" fillId="29" borderId="149" xfId="0" applyFont="1" applyFill="1" applyBorder="1" applyAlignment="1">
      <alignment horizontal="right" vertical="center"/>
    </xf>
    <xf numFmtId="0" fontId="44" fillId="29" borderId="96" xfId="0" applyFont="1" applyFill="1" applyBorder="1" applyAlignment="1">
      <alignment horizontal="left" vertical="center"/>
    </xf>
    <xf numFmtId="179" fontId="47" fillId="29" borderId="16" xfId="0" applyNumberFormat="1" applyFont="1" applyFill="1" applyBorder="1" applyAlignment="1">
      <alignment horizontal="right" vertical="center"/>
    </xf>
    <xf numFmtId="179" fontId="47" fillId="29" borderId="115" xfId="0" applyNumberFormat="1" applyFont="1" applyFill="1" applyBorder="1" applyAlignment="1">
      <alignment horizontal="right" vertical="center"/>
    </xf>
    <xf numFmtId="0" fontId="77" fillId="0" borderId="142" xfId="88" applyFont="1" applyBorder="1">
      <alignment vertical="center"/>
    </xf>
    <xf numFmtId="0" fontId="77" fillId="0" borderId="141" xfId="88" applyFont="1" applyBorder="1">
      <alignment vertical="center"/>
    </xf>
    <xf numFmtId="179" fontId="45" fillId="0" borderId="32" xfId="69" applyNumberFormat="1" applyFont="1" applyFill="1" applyBorder="1" applyAlignment="1">
      <alignment vertical="center"/>
    </xf>
    <xf numFmtId="179" fontId="45" fillId="0" borderId="3" xfId="69" applyNumberFormat="1" applyFont="1" applyFill="1" applyBorder="1" applyAlignment="1">
      <alignment vertical="center"/>
    </xf>
    <xf numFmtId="0" fontId="44" fillId="31" borderId="36" xfId="0" applyFont="1" applyFill="1" applyBorder="1" applyAlignment="1">
      <alignment horizontal="center" vertical="center"/>
    </xf>
    <xf numFmtId="0" fontId="46" fillId="31" borderId="150" xfId="0" applyFont="1" applyFill="1" applyBorder="1" applyAlignment="1">
      <alignment horizontal="center" vertical="center"/>
    </xf>
    <xf numFmtId="0" fontId="46" fillId="31" borderId="151" xfId="0" applyFont="1" applyFill="1" applyBorder="1" applyAlignment="1">
      <alignment horizontal="left" vertical="center"/>
    </xf>
    <xf numFmtId="179" fontId="44" fillId="31" borderId="150" xfId="0" applyNumberFormat="1" applyFont="1" applyFill="1" applyBorder="1" applyAlignment="1">
      <alignment horizontal="right" vertical="center"/>
    </xf>
    <xf numFmtId="0" fontId="46" fillId="31" borderId="83" xfId="0" applyFont="1" applyFill="1" applyBorder="1" applyAlignment="1">
      <alignment horizontal="center" vertical="center"/>
    </xf>
    <xf numFmtId="0" fontId="46" fillId="31" borderId="43" xfId="0" applyFont="1" applyFill="1" applyBorder="1" applyAlignment="1">
      <alignment horizontal="left" vertical="center"/>
    </xf>
    <xf numFmtId="179" fontId="44" fillId="31" borderId="83" xfId="0" applyNumberFormat="1" applyFont="1" applyFill="1" applyBorder="1" applyAlignment="1">
      <alignment horizontal="right" vertical="center"/>
    </xf>
    <xf numFmtId="0" fontId="44" fillId="31" borderId="83" xfId="0" applyFont="1" applyFill="1" applyBorder="1" applyAlignment="1">
      <alignment horizontal="center" vertical="center"/>
    </xf>
    <xf numFmtId="0" fontId="46" fillId="31" borderId="40" xfId="0" applyFont="1" applyFill="1" applyBorder="1" applyAlignment="1">
      <alignment horizontal="center" vertical="center"/>
    </xf>
    <xf numFmtId="0" fontId="46" fillId="31" borderId="152" xfId="0" applyFont="1" applyFill="1" applyBorder="1" applyAlignment="1">
      <alignment horizontal="left" vertical="center"/>
    </xf>
    <xf numFmtId="179" fontId="44" fillId="31" borderId="40" xfId="0" applyNumberFormat="1" applyFont="1" applyFill="1" applyBorder="1" applyAlignment="1">
      <alignment horizontal="right" vertical="center"/>
    </xf>
    <xf numFmtId="0" fontId="44" fillId="31" borderId="0" xfId="0" applyFont="1" applyFill="1" applyBorder="1" applyAlignment="1">
      <alignment horizontal="center" vertical="center"/>
    </xf>
    <xf numFmtId="179" fontId="44" fillId="31" borderId="33" xfId="0" applyNumberFormat="1" applyFont="1" applyFill="1" applyBorder="1" applyAlignment="1">
      <alignment horizontal="right" vertical="center"/>
    </xf>
    <xf numFmtId="0" fontId="44" fillId="31" borderId="53" xfId="0" applyFont="1" applyFill="1" applyBorder="1" applyAlignment="1">
      <alignment horizontal="center" vertical="center"/>
    </xf>
    <xf numFmtId="179" fontId="44" fillId="31" borderId="19" xfId="0" applyNumberFormat="1" applyFont="1" applyFill="1" applyBorder="1" applyAlignment="1">
      <alignment horizontal="right" vertical="center"/>
    </xf>
    <xf numFmtId="0" fontId="46" fillId="31" borderId="153" xfId="0" applyFont="1" applyFill="1" applyBorder="1" applyAlignment="1">
      <alignment horizontal="center" vertical="center"/>
    </xf>
    <xf numFmtId="0" fontId="46" fillId="31" borderId="89" xfId="0" applyFont="1" applyFill="1" applyBorder="1" applyAlignment="1">
      <alignment horizontal="center"/>
    </xf>
    <xf numFmtId="0" fontId="46" fillId="31" borderId="90" xfId="0" applyFont="1" applyFill="1" applyBorder="1" applyAlignment="1">
      <alignment horizontal="left" vertical="center"/>
    </xf>
    <xf numFmtId="179" fontId="44" fillId="31" borderId="89" xfId="0" applyNumberFormat="1" applyFont="1" applyFill="1" applyBorder="1" applyAlignment="1">
      <alignment horizontal="right" vertical="center"/>
    </xf>
    <xf numFmtId="179" fontId="44" fillId="31" borderId="154" xfId="0" applyNumberFormat="1" applyFont="1" applyFill="1" applyBorder="1" applyAlignment="1">
      <alignment horizontal="right" vertical="center"/>
    </xf>
    <xf numFmtId="0" fontId="46" fillId="31" borderId="59" xfId="0" applyFont="1" applyFill="1" applyBorder="1" applyAlignment="1">
      <alignment horizontal="center" vertical="center"/>
    </xf>
    <xf numFmtId="0" fontId="46" fillId="31" borderId="64" xfId="0" applyFont="1" applyFill="1" applyBorder="1"/>
    <xf numFmtId="0" fontId="46" fillId="31" borderId="155" xfId="0" applyFont="1" applyFill="1" applyBorder="1" applyAlignment="1">
      <alignment horizontal="left" vertical="center"/>
    </xf>
    <xf numFmtId="179" fontId="44" fillId="31" borderId="64" xfId="0" applyNumberFormat="1" applyFont="1" applyFill="1" applyBorder="1" applyAlignment="1">
      <alignment horizontal="right" vertical="center"/>
    </xf>
    <xf numFmtId="179" fontId="44" fillId="31" borderId="156" xfId="0" applyNumberFormat="1" applyFont="1" applyFill="1" applyBorder="1" applyAlignment="1">
      <alignment horizontal="right" vertical="center"/>
    </xf>
    <xf numFmtId="0" fontId="46" fillId="31" borderId="43" xfId="0" applyFont="1" applyFill="1" applyBorder="1" applyAlignment="1">
      <alignment horizontal="center" vertical="center"/>
    </xf>
    <xf numFmtId="0" fontId="46" fillId="31" borderId="65" xfId="0" applyFont="1" applyFill="1" applyBorder="1"/>
    <xf numFmtId="0" fontId="46" fillId="31" borderId="157" xfId="0" applyFont="1" applyFill="1" applyBorder="1" applyAlignment="1">
      <alignment horizontal="left" vertical="center"/>
    </xf>
    <xf numFmtId="179" fontId="44" fillId="31" borderId="65" xfId="0" applyNumberFormat="1" applyFont="1" applyFill="1" applyBorder="1" applyAlignment="1">
      <alignment horizontal="right" vertical="center"/>
    </xf>
    <xf numFmtId="179" fontId="44" fillId="31" borderId="43" xfId="0" applyNumberFormat="1" applyFont="1" applyFill="1" applyBorder="1" applyAlignment="1">
      <alignment horizontal="right" vertical="center"/>
    </xf>
    <xf numFmtId="0" fontId="61" fillId="31" borderId="3" xfId="0" applyFont="1" applyFill="1" applyBorder="1" applyAlignment="1">
      <alignment horizontal="left" vertical="center" wrapText="1"/>
    </xf>
    <xf numFmtId="0" fontId="54" fillId="31" borderId="3" xfId="0" applyFont="1" applyFill="1" applyBorder="1" applyAlignment="1">
      <alignment horizontal="left" vertical="center"/>
    </xf>
    <xf numFmtId="0" fontId="46" fillId="0" borderId="0" xfId="0" applyFont="1"/>
    <xf numFmtId="0" fontId="51" fillId="0" borderId="0" xfId="95" applyFont="1" applyAlignment="1">
      <alignment horizontal="right" vertical="center"/>
    </xf>
    <xf numFmtId="3" fontId="46" fillId="32" borderId="0" xfId="69" applyNumberFormat="1" applyFont="1" applyFill="1" applyBorder="1"/>
    <xf numFmtId="0" fontId="46" fillId="32" borderId="0" xfId="0" applyFont="1" applyFill="1" applyBorder="1" applyAlignment="1">
      <alignment horizontal="center" vertical="center"/>
    </xf>
    <xf numFmtId="0" fontId="46" fillId="32" borderId="0" xfId="0" applyFont="1" applyFill="1" applyBorder="1" applyAlignment="1">
      <alignment horizontal="left" vertical="center"/>
    </xf>
    <xf numFmtId="0" fontId="54" fillId="32" borderId="0" xfId="0" applyFont="1" applyFill="1" applyBorder="1" applyAlignment="1">
      <alignment horizontal="left" vertical="center"/>
    </xf>
    <xf numFmtId="3" fontId="46" fillId="32" borderId="0" xfId="69" applyNumberFormat="1" applyFont="1" applyFill="1"/>
    <xf numFmtId="0" fontId="46" fillId="32" borderId="45" xfId="0" applyFont="1" applyFill="1" applyBorder="1" applyAlignment="1">
      <alignment vertical="center"/>
    </xf>
    <xf numFmtId="0" fontId="46" fillId="32" borderId="47" xfId="0" applyFont="1" applyFill="1" applyBorder="1" applyAlignment="1">
      <alignment horizontal="right" vertical="center"/>
    </xf>
    <xf numFmtId="0" fontId="27" fillId="29" borderId="0" xfId="0" applyFont="1" applyFill="1" applyAlignment="1">
      <alignment horizontal="left" vertical="center"/>
    </xf>
    <xf numFmtId="0" fontId="27" fillId="0" borderId="0" xfId="0" applyFont="1" applyAlignment="1">
      <alignment vertical="center"/>
    </xf>
    <xf numFmtId="0" fontId="35" fillId="0" borderId="0" xfId="0" applyFont="1" applyAlignment="1">
      <alignment horizontal="left" vertical="center"/>
    </xf>
    <xf numFmtId="0" fontId="38" fillId="0" borderId="0" xfId="0" applyFont="1" applyAlignment="1">
      <alignment horizontal="center" vertical="center"/>
    </xf>
    <xf numFmtId="0" fontId="0" fillId="0" borderId="0" xfId="0" applyAlignment="1">
      <alignment horizontal="left" vertical="center"/>
    </xf>
    <xf numFmtId="0" fontId="36" fillId="0" borderId="0" xfId="0" applyFont="1" applyAlignment="1">
      <alignment vertical="center"/>
    </xf>
    <xf numFmtId="0" fontId="91" fillId="0" borderId="0" xfId="0" applyFont="1" applyAlignment="1">
      <alignment vertical="center"/>
    </xf>
    <xf numFmtId="0" fontId="42" fillId="30" borderId="158" xfId="0" applyFont="1" applyFill="1" applyBorder="1" applyAlignment="1">
      <alignment horizontal="center" vertical="center"/>
    </xf>
    <xf numFmtId="0" fontId="42" fillId="30" borderId="105" xfId="0" applyFont="1" applyFill="1" applyBorder="1" applyAlignment="1">
      <alignment horizontal="center" vertical="center" wrapText="1"/>
    </xf>
    <xf numFmtId="0" fontId="53" fillId="30" borderId="30" xfId="0" applyFont="1" applyFill="1" applyBorder="1" applyAlignment="1">
      <alignment horizontal="center" vertical="center"/>
    </xf>
    <xf numFmtId="0" fontId="53" fillId="30" borderId="85" xfId="0" applyFont="1" applyFill="1" applyBorder="1" applyAlignment="1">
      <alignment horizontal="center" vertical="center"/>
    </xf>
    <xf numFmtId="0" fontId="46" fillId="0" borderId="18" xfId="0" applyFont="1" applyBorder="1" applyAlignment="1">
      <alignment vertical="center"/>
    </xf>
    <xf numFmtId="0" fontId="32" fillId="31" borderId="19" xfId="0" applyFont="1" applyFill="1" applyBorder="1" applyAlignment="1">
      <alignment vertical="center" wrapText="1"/>
    </xf>
    <xf numFmtId="0" fontId="46" fillId="31" borderId="65" xfId="0" applyFont="1" applyFill="1" applyBorder="1" applyAlignment="1">
      <alignment vertical="center"/>
    </xf>
    <xf numFmtId="0" fontId="46" fillId="31" borderId="0" xfId="0" applyFont="1" applyFill="1" applyBorder="1" applyAlignment="1">
      <alignment vertical="center" wrapText="1"/>
    </xf>
    <xf numFmtId="178" fontId="44" fillId="31" borderId="35" xfId="69" applyNumberFormat="1" applyFont="1" applyFill="1" applyBorder="1" applyAlignment="1">
      <alignment horizontal="right" vertical="center"/>
    </xf>
    <xf numFmtId="10" fontId="44" fillId="31" borderId="157" xfId="60" applyNumberFormat="1" applyFont="1" applyFill="1" applyBorder="1" applyAlignment="1">
      <alignment horizontal="right" vertical="center"/>
    </xf>
    <xf numFmtId="0" fontId="91" fillId="0" borderId="26" xfId="0" applyFont="1" applyBorder="1" applyAlignment="1">
      <alignment vertical="center"/>
    </xf>
    <xf numFmtId="0" fontId="46" fillId="0" borderId="32" xfId="0" applyFont="1" applyBorder="1" applyAlignment="1">
      <alignment vertical="center"/>
    </xf>
    <xf numFmtId="0" fontId="32" fillId="31" borderId="3" xfId="0" applyFont="1" applyFill="1" applyBorder="1" applyAlignment="1">
      <alignment vertical="center" wrapText="1"/>
    </xf>
    <xf numFmtId="0" fontId="46" fillId="31" borderId="32" xfId="0" applyFont="1" applyFill="1" applyBorder="1" applyAlignment="1">
      <alignment vertical="center"/>
    </xf>
    <xf numFmtId="0" fontId="46" fillId="31" borderId="33" xfId="0" applyFont="1" applyFill="1" applyBorder="1" applyAlignment="1">
      <alignment vertical="center" wrapText="1"/>
    </xf>
    <xf numFmtId="178" fontId="44" fillId="31" borderId="38" xfId="69" applyNumberFormat="1" applyFont="1" applyFill="1" applyBorder="1" applyAlignment="1">
      <alignment horizontal="right" vertical="center"/>
    </xf>
    <xf numFmtId="10" fontId="44" fillId="31" borderId="82" xfId="60" applyNumberFormat="1" applyFont="1" applyFill="1" applyBorder="1" applyAlignment="1">
      <alignment horizontal="right" vertical="center"/>
    </xf>
    <xf numFmtId="0" fontId="46" fillId="0" borderId="159" xfId="0" applyFont="1" applyBorder="1" applyAlignment="1">
      <alignment vertical="center"/>
    </xf>
    <xf numFmtId="0" fontId="32" fillId="31" borderId="160" xfId="0" applyFont="1" applyFill="1" applyBorder="1" applyAlignment="1">
      <alignment vertical="center" wrapText="1"/>
    </xf>
    <xf numFmtId="178" fontId="44" fillId="31" borderId="161" xfId="69" applyNumberFormat="1" applyFont="1" applyFill="1" applyBorder="1" applyAlignment="1">
      <alignment horizontal="right" vertical="center"/>
    </xf>
    <xf numFmtId="10" fontId="44" fillId="31" borderId="162" xfId="60" applyNumberFormat="1" applyFont="1" applyFill="1" applyBorder="1" applyAlignment="1">
      <alignment horizontal="right" vertical="center"/>
    </xf>
    <xf numFmtId="178" fontId="47" fillId="0" borderId="80" xfId="69" applyNumberFormat="1" applyFont="1" applyBorder="1" applyAlignment="1">
      <alignment horizontal="right" vertical="center"/>
    </xf>
    <xf numFmtId="10" fontId="47" fillId="0" borderId="79" xfId="69" applyNumberFormat="1" applyFont="1" applyBorder="1" applyAlignment="1">
      <alignment horizontal="right" vertical="center"/>
    </xf>
    <xf numFmtId="0" fontId="32" fillId="0" borderId="0" xfId="0" applyFont="1" applyBorder="1" applyAlignment="1">
      <alignment horizontal="center" vertical="center"/>
    </xf>
    <xf numFmtId="178" fontId="32" fillId="0" borderId="0" xfId="69" applyNumberFormat="1" applyFont="1" applyBorder="1" applyAlignment="1">
      <alignment horizontal="right" vertical="center"/>
    </xf>
    <xf numFmtId="10" fontId="32" fillId="0" borderId="0" xfId="69" applyNumberFormat="1" applyFont="1" applyBorder="1" applyAlignment="1">
      <alignment horizontal="right" vertical="center"/>
    </xf>
    <xf numFmtId="0" fontId="32" fillId="0" borderId="0" xfId="0" applyFont="1" applyAlignment="1">
      <alignment vertical="center"/>
    </xf>
    <xf numFmtId="0" fontId="33" fillId="0" borderId="0" xfId="0" applyFont="1" applyBorder="1" applyAlignment="1">
      <alignment horizontal="center" vertical="top"/>
    </xf>
    <xf numFmtId="0" fontId="48" fillId="0" borderId="0" xfId="0" applyFont="1" applyAlignment="1">
      <alignment vertical="center"/>
    </xf>
    <xf numFmtId="0" fontId="77" fillId="0" borderId="142" xfId="88" applyFont="1" applyBorder="1" applyAlignment="1">
      <alignment horizontal="center" vertical="center"/>
    </xf>
    <xf numFmtId="0" fontId="77" fillId="0" borderId="143" xfId="88" applyFont="1" applyBorder="1" applyAlignment="1">
      <alignment horizontal="center" vertical="center"/>
    </xf>
    <xf numFmtId="0" fontId="28" fillId="32" borderId="0" xfId="0" applyFont="1" applyFill="1" applyAlignment="1" applyProtection="1">
      <alignment vertical="top"/>
    </xf>
    <xf numFmtId="0" fontId="28" fillId="32" borderId="0" xfId="0" applyFont="1" applyFill="1" applyAlignment="1">
      <alignment vertical="top"/>
    </xf>
    <xf numFmtId="0" fontId="77" fillId="16" borderId="137" xfId="88" quotePrefix="1" applyFont="1" applyFill="1" applyBorder="1" applyAlignment="1">
      <alignment horizontal="center" vertical="center"/>
    </xf>
    <xf numFmtId="0" fontId="42" fillId="30" borderId="166" xfId="0" applyFont="1" applyFill="1" applyBorder="1" applyAlignment="1">
      <alignment vertical="center"/>
    </xf>
    <xf numFmtId="0" fontId="42" fillId="30" borderId="32" xfId="0" applyFont="1" applyFill="1" applyBorder="1" applyAlignment="1">
      <alignment vertical="center"/>
    </xf>
    <xf numFmtId="0" fontId="58" fillId="30" borderId="32" xfId="0" applyFont="1" applyFill="1" applyBorder="1" applyAlignment="1">
      <alignment vertical="center"/>
    </xf>
    <xf numFmtId="0" fontId="58" fillId="30" borderId="166" xfId="0" applyFont="1" applyFill="1" applyBorder="1" applyAlignment="1">
      <alignment vertical="center"/>
    </xf>
    <xf numFmtId="0" fontId="46" fillId="25" borderId="88" xfId="0" applyFont="1" applyFill="1" applyBorder="1" applyAlignment="1">
      <alignment vertical="center"/>
    </xf>
    <xf numFmtId="0" fontId="46" fillId="25" borderId="25" xfId="0" applyFont="1" applyFill="1" applyBorder="1" applyAlignment="1">
      <alignment horizontal="center" vertical="center"/>
    </xf>
    <xf numFmtId="0" fontId="73" fillId="0" borderId="0" xfId="95" applyFont="1" applyAlignment="1">
      <alignment horizontal="center" vertical="center"/>
    </xf>
    <xf numFmtId="0" fontId="77" fillId="0" borderId="142" xfId="88" applyFont="1" applyBorder="1" applyAlignment="1">
      <alignment vertical="center" shrinkToFit="1"/>
    </xf>
    <xf numFmtId="49" fontId="34" fillId="0" borderId="19" xfId="0" applyNumberFormat="1" applyFont="1" applyFill="1" applyBorder="1" applyAlignment="1">
      <alignment horizontal="center" vertical="center" shrinkToFit="1"/>
    </xf>
    <xf numFmtId="0" fontId="94" fillId="0" borderId="0" xfId="95" applyFont="1" applyAlignment="1">
      <alignment horizontal="center" vertical="center"/>
    </xf>
    <xf numFmtId="0" fontId="77" fillId="0" borderId="135" xfId="88" applyFont="1" applyBorder="1">
      <alignment vertical="center"/>
    </xf>
    <xf numFmtId="0" fontId="95" fillId="0" borderId="0" xfId="100">
      <alignment vertical="center"/>
    </xf>
    <xf numFmtId="0" fontId="96" fillId="0" borderId="0" xfId="100" applyFont="1">
      <alignment vertical="center"/>
    </xf>
    <xf numFmtId="0" fontId="97" fillId="0" borderId="0" xfId="100" applyFont="1">
      <alignment vertical="center"/>
    </xf>
    <xf numFmtId="0" fontId="95" fillId="0" borderId="0" xfId="100" applyAlignment="1">
      <alignment vertical="top" textRotation="255"/>
    </xf>
    <xf numFmtId="0" fontId="95" fillId="0" borderId="177" xfId="100" applyBorder="1" applyAlignment="1">
      <alignment vertical="top" textRotation="255"/>
    </xf>
    <xf numFmtId="0" fontId="95" fillId="0" borderId="179" xfId="100" applyBorder="1" applyAlignment="1">
      <alignment vertical="top" textRotation="255"/>
    </xf>
    <xf numFmtId="0" fontId="95" fillId="0" borderId="177" xfId="100" applyBorder="1" applyAlignment="1">
      <alignment horizontal="center" vertical="top" textRotation="255"/>
    </xf>
    <xf numFmtId="0" fontId="95" fillId="0" borderId="178" xfId="100" applyBorder="1" applyAlignment="1">
      <alignment horizontal="center" vertical="top" textRotation="255"/>
    </xf>
    <xf numFmtId="0" fontId="95" fillId="0" borderId="179" xfId="100" applyBorder="1" applyAlignment="1">
      <alignment horizontal="center" vertical="top" textRotation="255" wrapText="1"/>
    </xf>
    <xf numFmtId="0" fontId="98" fillId="0" borderId="177" xfId="100" applyFont="1" applyBorder="1" applyAlignment="1">
      <alignment horizontal="center" vertical="top" textRotation="255" wrapText="1"/>
    </xf>
    <xf numFmtId="0" fontId="95" fillId="0" borderId="179" xfId="100" applyBorder="1" applyAlignment="1">
      <alignment horizontal="center" vertical="top" textRotation="255"/>
    </xf>
    <xf numFmtId="0" fontId="95" fillId="0" borderId="177" xfId="100" applyBorder="1" applyAlignment="1">
      <alignment horizontal="center" vertical="center" wrapText="1"/>
    </xf>
    <xf numFmtId="0" fontId="95" fillId="0" borderId="178" xfId="100" applyBorder="1" applyAlignment="1">
      <alignment horizontal="center" vertical="center" wrapText="1"/>
    </xf>
    <xf numFmtId="0" fontId="95" fillId="0" borderId="179" xfId="100" applyBorder="1" applyAlignment="1">
      <alignment horizontal="center" vertical="center"/>
    </xf>
    <xf numFmtId="0" fontId="95" fillId="0" borderId="180" xfId="100" applyBorder="1" applyAlignment="1">
      <alignment horizontal="center" vertical="center"/>
    </xf>
    <xf numFmtId="0" fontId="95" fillId="0" borderId="181" xfId="100" applyBorder="1" applyAlignment="1">
      <alignment horizontal="center" vertical="center"/>
    </xf>
    <xf numFmtId="0" fontId="95" fillId="0" borderId="182" xfId="100" applyBorder="1" applyAlignment="1">
      <alignment horizontal="center" vertical="center"/>
    </xf>
    <xf numFmtId="0" fontId="95" fillId="0" borderId="183" xfId="100" applyBorder="1" applyAlignment="1">
      <alignment horizontal="center" vertical="center"/>
    </xf>
    <xf numFmtId="0" fontId="12" fillId="0" borderId="182" xfId="100" applyFont="1" applyBorder="1" applyAlignment="1">
      <alignment horizontal="center" vertical="center"/>
    </xf>
    <xf numFmtId="0" fontId="12" fillId="0" borderId="185" xfId="100" applyFont="1" applyBorder="1" applyAlignment="1">
      <alignment horizontal="center" vertical="center"/>
    </xf>
    <xf numFmtId="0" fontId="12" fillId="0" borderId="186" xfId="100" applyFont="1" applyBorder="1" applyAlignment="1">
      <alignment horizontal="center" vertical="center"/>
    </xf>
    <xf numFmtId="0" fontId="12" fillId="0" borderId="187" xfId="100" applyFont="1" applyBorder="1" applyAlignment="1">
      <alignment horizontal="center" vertical="center"/>
    </xf>
    <xf numFmtId="0" fontId="12" fillId="0" borderId="188" xfId="100" applyFont="1" applyBorder="1">
      <alignment vertical="center"/>
    </xf>
    <xf numFmtId="0" fontId="12" fillId="0" borderId="189" xfId="100" applyFont="1" applyBorder="1">
      <alignment vertical="center"/>
    </xf>
    <xf numFmtId="0" fontId="12" fillId="0" borderId="190" xfId="100" applyFont="1" applyBorder="1" applyAlignment="1">
      <alignment horizontal="center" vertical="center"/>
    </xf>
    <xf numFmtId="0" fontId="63" fillId="0" borderId="190" xfId="100" applyFont="1" applyBorder="1">
      <alignment vertical="center"/>
    </xf>
    <xf numFmtId="0" fontId="63" fillId="0" borderId="191" xfId="100" applyFont="1" applyBorder="1">
      <alignment vertical="center"/>
    </xf>
    <xf numFmtId="0" fontId="63" fillId="0" borderId="192" xfId="100" applyFont="1" applyBorder="1">
      <alignment vertical="center"/>
    </xf>
    <xf numFmtId="0" fontId="63" fillId="0" borderId="193" xfId="100" applyFont="1" applyBorder="1">
      <alignment vertical="center"/>
    </xf>
    <xf numFmtId="190" fontId="63" fillId="0" borderId="192" xfId="100" applyNumberFormat="1" applyFont="1" applyBorder="1">
      <alignment vertical="center"/>
    </xf>
    <xf numFmtId="38" fontId="99" fillId="0" borderId="191" xfId="101" applyFont="1" applyBorder="1" applyAlignment="1">
      <alignment horizontal="center" vertical="center"/>
    </xf>
    <xf numFmtId="38" fontId="99" fillId="0" borderId="193" xfId="101" applyFont="1" applyBorder="1" applyAlignment="1">
      <alignment horizontal="center" vertical="center"/>
    </xf>
    <xf numFmtId="38" fontId="99" fillId="0" borderId="192" xfId="101" applyFont="1" applyBorder="1" applyAlignment="1">
      <alignment horizontal="center" vertical="center"/>
    </xf>
    <xf numFmtId="0" fontId="12" fillId="0" borderId="39" xfId="100" applyFont="1" applyBorder="1">
      <alignment vertical="center"/>
    </xf>
    <xf numFmtId="0" fontId="12" fillId="0" borderId="189" xfId="100" applyFont="1" applyBorder="1" applyAlignment="1">
      <alignment horizontal="center" vertical="center"/>
    </xf>
    <xf numFmtId="0" fontId="63" fillId="0" borderId="189" xfId="100" applyFont="1" applyBorder="1">
      <alignment vertical="center"/>
    </xf>
    <xf numFmtId="0" fontId="63" fillId="0" borderId="194" xfId="100" applyFont="1" applyBorder="1">
      <alignment vertical="center"/>
    </xf>
    <xf numFmtId="0" fontId="63" fillId="0" borderId="195" xfId="100" applyFont="1" applyBorder="1">
      <alignment vertical="center"/>
    </xf>
    <xf numFmtId="0" fontId="63" fillId="0" borderId="196" xfId="100" applyFont="1" applyBorder="1">
      <alignment vertical="center"/>
    </xf>
    <xf numFmtId="190" fontId="63" fillId="0" borderId="195" xfId="100" applyNumberFormat="1" applyFont="1" applyBorder="1">
      <alignment vertical="center"/>
    </xf>
    <xf numFmtId="38" fontId="99" fillId="0" borderId="194" xfId="101" applyFont="1" applyBorder="1" applyAlignment="1">
      <alignment horizontal="center" vertical="center"/>
    </xf>
    <xf numFmtId="38" fontId="99" fillId="0" borderId="196" xfId="101" applyFont="1" applyBorder="1" applyAlignment="1">
      <alignment horizontal="center" vertical="center"/>
    </xf>
    <xf numFmtId="38" fontId="99" fillId="0" borderId="195" xfId="101" applyFont="1" applyBorder="1" applyAlignment="1">
      <alignment horizontal="center" vertical="center"/>
    </xf>
    <xf numFmtId="0" fontId="12" fillId="0" borderId="197" xfId="100" applyFont="1" applyBorder="1">
      <alignment vertical="center"/>
    </xf>
    <xf numFmtId="0" fontId="12" fillId="0" borderId="197" xfId="100" applyFont="1" applyBorder="1" applyAlignment="1">
      <alignment horizontal="center" vertical="center"/>
    </xf>
    <xf numFmtId="0" fontId="63" fillId="0" borderId="197" xfId="100" applyFont="1" applyBorder="1">
      <alignment vertical="center"/>
    </xf>
    <xf numFmtId="0" fontId="63" fillId="0" borderId="198" xfId="100" applyFont="1" applyBorder="1">
      <alignment vertical="center"/>
    </xf>
    <xf numFmtId="0" fontId="63" fillId="0" borderId="199" xfId="100" applyFont="1" applyBorder="1">
      <alignment vertical="center"/>
    </xf>
    <xf numFmtId="0" fontId="63" fillId="0" borderId="200" xfId="100" applyFont="1" applyBorder="1">
      <alignment vertical="center"/>
    </xf>
    <xf numFmtId="190" fontId="63" fillId="0" borderId="199" xfId="100" applyNumberFormat="1" applyFont="1" applyBorder="1">
      <alignment vertical="center"/>
    </xf>
    <xf numFmtId="38" fontId="99" fillId="0" borderId="198" xfId="101" applyFont="1" applyBorder="1" applyAlignment="1">
      <alignment horizontal="center" vertical="center"/>
    </xf>
    <xf numFmtId="38" fontId="99" fillId="0" borderId="200" xfId="101" applyFont="1" applyBorder="1" applyAlignment="1">
      <alignment horizontal="center" vertical="center"/>
    </xf>
    <xf numFmtId="38" fontId="99" fillId="0" borderId="199" xfId="101" applyFont="1" applyBorder="1" applyAlignment="1">
      <alignment horizontal="center" vertical="center"/>
    </xf>
    <xf numFmtId="0" fontId="12" fillId="0" borderId="53" xfId="100" applyFont="1" applyBorder="1">
      <alignment vertical="center"/>
    </xf>
    <xf numFmtId="0" fontId="12" fillId="0" borderId="201" xfId="100" applyFont="1" applyBorder="1">
      <alignment vertical="center"/>
    </xf>
    <xf numFmtId="0" fontId="12" fillId="0" borderId="201" xfId="100" applyFont="1" applyBorder="1" applyAlignment="1">
      <alignment horizontal="center" vertical="center"/>
    </xf>
    <xf numFmtId="0" fontId="63" fillId="0" borderId="201" xfId="100" applyFont="1" applyBorder="1">
      <alignment vertical="center"/>
    </xf>
    <xf numFmtId="0" fontId="63" fillId="0" borderId="202" xfId="100" applyFont="1" applyBorder="1">
      <alignment vertical="center"/>
    </xf>
    <xf numFmtId="0" fontId="63" fillId="0" borderId="203" xfId="100" applyFont="1" applyBorder="1">
      <alignment vertical="center"/>
    </xf>
    <xf numFmtId="0" fontId="63" fillId="0" borderId="204" xfId="100" applyFont="1" applyBorder="1">
      <alignment vertical="center"/>
    </xf>
    <xf numFmtId="190" fontId="63" fillId="0" borderId="203" xfId="100" applyNumberFormat="1" applyFont="1" applyBorder="1">
      <alignment vertical="center"/>
    </xf>
    <xf numFmtId="38" fontId="99" fillId="0" borderId="202" xfId="101" applyFont="1" applyBorder="1" applyAlignment="1">
      <alignment horizontal="center" vertical="center"/>
    </xf>
    <xf numFmtId="38" fontId="99" fillId="0" borderId="204" xfId="101" applyFont="1" applyBorder="1" applyAlignment="1">
      <alignment horizontal="center" vertical="center"/>
    </xf>
    <xf numFmtId="38" fontId="99" fillId="0" borderId="203" xfId="101" applyFont="1" applyBorder="1" applyAlignment="1">
      <alignment horizontal="center" vertical="center"/>
    </xf>
    <xf numFmtId="0" fontId="12" fillId="0" borderId="19" xfId="100" applyFont="1" applyBorder="1">
      <alignment vertical="center"/>
    </xf>
    <xf numFmtId="0" fontId="12" fillId="0" borderId="102" xfId="100" applyFont="1" applyBorder="1">
      <alignment vertical="center"/>
    </xf>
    <xf numFmtId="0" fontId="12" fillId="0" borderId="102" xfId="100" applyFont="1" applyBorder="1" applyAlignment="1">
      <alignment horizontal="center" vertical="center"/>
    </xf>
    <xf numFmtId="0" fontId="63" fillId="0" borderId="102" xfId="100" applyFont="1" applyBorder="1">
      <alignment vertical="center"/>
    </xf>
    <xf numFmtId="0" fontId="63" fillId="0" borderId="205" xfId="100" applyFont="1" applyBorder="1">
      <alignment vertical="center"/>
    </xf>
    <xf numFmtId="0" fontId="63" fillId="0" borderId="206" xfId="100" applyFont="1" applyBorder="1">
      <alignment vertical="center"/>
    </xf>
    <xf numFmtId="0" fontId="63" fillId="0" borderId="207" xfId="100" applyFont="1" applyBorder="1">
      <alignment vertical="center"/>
    </xf>
    <xf numFmtId="190" fontId="63" fillId="0" borderId="206" xfId="100" applyNumberFormat="1" applyFont="1" applyBorder="1">
      <alignment vertical="center"/>
    </xf>
    <xf numFmtId="38" fontId="99" fillId="0" borderId="205" xfId="101" applyFont="1" applyBorder="1" applyAlignment="1">
      <alignment horizontal="center" vertical="center"/>
    </xf>
    <xf numFmtId="38" fontId="99" fillId="0" borderId="207" xfId="101" applyFont="1" applyBorder="1" applyAlignment="1">
      <alignment horizontal="center" vertical="center"/>
    </xf>
    <xf numFmtId="38" fontId="99" fillId="0" borderId="206" xfId="101" applyFont="1" applyBorder="1" applyAlignment="1">
      <alignment horizontal="center" vertical="center"/>
    </xf>
    <xf numFmtId="0" fontId="12" fillId="0" borderId="190" xfId="100" applyFont="1" applyBorder="1">
      <alignment vertical="center"/>
    </xf>
    <xf numFmtId="0" fontId="100" fillId="0" borderId="195" xfId="100" applyFont="1" applyBorder="1" applyAlignment="1">
      <alignment horizontal="center" vertical="center"/>
    </xf>
    <xf numFmtId="0" fontId="100" fillId="0" borderId="199" xfId="100" applyFont="1" applyBorder="1" applyAlignment="1">
      <alignment horizontal="center" vertical="center"/>
    </xf>
    <xf numFmtId="0" fontId="12" fillId="0" borderId="0" xfId="100" applyFont="1" applyAlignment="1">
      <alignment horizontal="right" vertical="center"/>
    </xf>
    <xf numFmtId="0" fontId="12" fillId="0" borderId="0" xfId="100" applyFont="1" applyAlignment="1">
      <alignment horizontal="left" vertical="center"/>
    </xf>
    <xf numFmtId="0" fontId="95" fillId="0" borderId="0" xfId="100" applyAlignment="1">
      <alignment horizontal="center" vertical="center"/>
    </xf>
    <xf numFmtId="38" fontId="99" fillId="0" borderId="0" xfId="101" applyFont="1" applyAlignment="1">
      <alignment horizontal="center" vertical="center"/>
    </xf>
    <xf numFmtId="0" fontId="12" fillId="0" borderId="0" xfId="100" applyFont="1" applyAlignment="1">
      <alignment horizontal="left" vertical="top"/>
    </xf>
    <xf numFmtId="0" fontId="102" fillId="0" borderId="0" xfId="100" applyFont="1">
      <alignment vertical="center"/>
    </xf>
    <xf numFmtId="0" fontId="104" fillId="0" borderId="0" xfId="100" applyFont="1" applyAlignment="1">
      <alignment vertical="top"/>
    </xf>
    <xf numFmtId="0" fontId="105" fillId="0" borderId="0" xfId="100" applyFont="1">
      <alignment vertical="center"/>
    </xf>
    <xf numFmtId="0" fontId="105" fillId="0" borderId="0" xfId="100" applyFont="1" applyAlignment="1">
      <alignment horizontal="center" vertical="center"/>
    </xf>
    <xf numFmtId="0" fontId="105" fillId="0" borderId="0" xfId="100" applyFont="1" applyAlignment="1">
      <alignment horizontal="right" vertical="center"/>
    </xf>
    <xf numFmtId="0" fontId="107" fillId="33" borderId="181" xfId="100" applyFont="1" applyFill="1" applyBorder="1" applyAlignment="1">
      <alignment horizontal="center" vertical="center" wrapText="1"/>
    </xf>
    <xf numFmtId="0" fontId="108" fillId="0" borderId="19" xfId="100" applyFont="1" applyBorder="1" applyAlignment="1">
      <alignment horizontal="center" vertical="center" wrapText="1"/>
    </xf>
    <xf numFmtId="0" fontId="108" fillId="0" borderId="3" xfId="100" applyFont="1" applyBorder="1" applyAlignment="1">
      <alignment horizontal="center" vertical="center" wrapText="1"/>
    </xf>
    <xf numFmtId="0" fontId="108" fillId="0" borderId="201" xfId="100" applyFont="1" applyBorder="1" applyAlignment="1">
      <alignment horizontal="center" vertical="center" wrapText="1"/>
    </xf>
    <xf numFmtId="0" fontId="108" fillId="0" borderId="102" xfId="100" applyFont="1" applyBorder="1" applyAlignment="1">
      <alignment horizontal="center" vertical="center" wrapText="1"/>
    </xf>
    <xf numFmtId="0" fontId="108" fillId="0" borderId="189" xfId="100" applyFont="1" applyBorder="1" applyAlignment="1">
      <alignment horizontal="center" vertical="center" wrapText="1"/>
    </xf>
    <xf numFmtId="0" fontId="108" fillId="0" borderId="197" xfId="100" applyFont="1" applyBorder="1" applyAlignment="1">
      <alignment horizontal="center" vertical="center" wrapText="1"/>
    </xf>
    <xf numFmtId="0" fontId="108" fillId="0" borderId="227" xfId="100" applyFont="1" applyBorder="1" applyAlignment="1">
      <alignment horizontal="center" vertical="center" wrapText="1"/>
    </xf>
    <xf numFmtId="0" fontId="107" fillId="33" borderId="180" xfId="100" applyFont="1" applyFill="1" applyBorder="1" applyAlignment="1">
      <alignment horizontal="center" vertical="center" wrapText="1"/>
    </xf>
    <xf numFmtId="0" fontId="107" fillId="33" borderId="228" xfId="100" applyFont="1" applyFill="1" applyBorder="1" applyAlignment="1">
      <alignment horizontal="center" vertical="center" wrapText="1"/>
    </xf>
    <xf numFmtId="0" fontId="107" fillId="33" borderId="231" xfId="100" applyFont="1" applyFill="1" applyBorder="1" applyAlignment="1">
      <alignment horizontal="center" vertical="center" wrapText="1"/>
    </xf>
    <xf numFmtId="0" fontId="107" fillId="33" borderId="230" xfId="100" applyFont="1" applyFill="1" applyBorder="1" applyAlignment="1">
      <alignment horizontal="center" vertical="center" wrapText="1"/>
    </xf>
    <xf numFmtId="3" fontId="108" fillId="0" borderId="234" xfId="100" applyNumberFormat="1" applyFont="1" applyBorder="1" applyAlignment="1">
      <alignment horizontal="center" vertical="center" wrapText="1"/>
    </xf>
    <xf numFmtId="3" fontId="108" fillId="0" borderId="193" xfId="100" applyNumberFormat="1" applyFont="1" applyBorder="1" applyAlignment="1">
      <alignment horizontal="center" vertical="center" wrapText="1"/>
    </xf>
    <xf numFmtId="3" fontId="108" fillId="0" borderId="233" xfId="100" applyNumberFormat="1" applyFont="1" applyBorder="1" applyAlignment="1">
      <alignment horizontal="center" vertical="center" wrapText="1"/>
    </xf>
    <xf numFmtId="0" fontId="108" fillId="0" borderId="224" xfId="100" applyFont="1" applyBorder="1" applyAlignment="1">
      <alignment horizontal="center" vertical="center" wrapText="1"/>
    </xf>
    <xf numFmtId="0" fontId="108" fillId="0" borderId="196" xfId="100" applyFont="1" applyBorder="1" applyAlignment="1">
      <alignment horizontal="center" vertical="center" wrapText="1"/>
    </xf>
    <xf numFmtId="0" fontId="108" fillId="0" borderId="226" xfId="100" applyFont="1" applyBorder="1" applyAlignment="1">
      <alignment horizontal="center" vertical="center" wrapText="1"/>
    </xf>
    <xf numFmtId="3" fontId="108" fillId="0" borderId="224" xfId="100" applyNumberFormat="1" applyFont="1" applyBorder="1" applyAlignment="1">
      <alignment horizontal="center" vertical="center" wrapText="1"/>
    </xf>
    <xf numFmtId="3" fontId="108" fillId="0" borderId="196" xfId="100" applyNumberFormat="1" applyFont="1" applyBorder="1" applyAlignment="1">
      <alignment horizontal="center" vertical="center" wrapText="1"/>
    </xf>
    <xf numFmtId="3" fontId="108" fillId="0" borderId="226" xfId="100" applyNumberFormat="1" applyFont="1" applyBorder="1" applyAlignment="1">
      <alignment horizontal="center" vertical="center" wrapText="1"/>
    </xf>
    <xf numFmtId="0" fontId="108" fillId="0" borderId="234" xfId="100" applyFont="1" applyBorder="1" applyAlignment="1">
      <alignment horizontal="justify" vertical="center" wrapText="1"/>
    </xf>
    <xf numFmtId="0" fontId="108" fillId="0" borderId="239" xfId="100" applyFont="1" applyBorder="1" applyAlignment="1">
      <alignment horizontal="justify" vertical="center" wrapText="1"/>
    </xf>
    <xf numFmtId="0" fontId="108" fillId="0" borderId="224" xfId="100" applyFont="1" applyBorder="1" applyAlignment="1">
      <alignment horizontal="right" vertical="center" wrapText="1"/>
    </xf>
    <xf numFmtId="0" fontId="108" fillId="0" borderId="196" xfId="100" applyFont="1" applyBorder="1" applyAlignment="1">
      <alignment horizontal="right" vertical="center" wrapText="1"/>
    </xf>
    <xf numFmtId="0" fontId="108" fillId="0" borderId="226" xfId="100" applyFont="1" applyBorder="1" applyAlignment="1">
      <alignment horizontal="right" vertical="center" wrapText="1"/>
    </xf>
    <xf numFmtId="0" fontId="108" fillId="0" borderId="133" xfId="100" applyFont="1" applyBorder="1" applyAlignment="1">
      <alignment horizontal="right" vertical="center" wrapText="1"/>
    </xf>
    <xf numFmtId="0" fontId="108" fillId="0" borderId="207" xfId="100" applyFont="1" applyBorder="1" applyAlignment="1">
      <alignment horizontal="right" vertical="center" wrapText="1"/>
    </xf>
    <xf numFmtId="0" fontId="108" fillId="0" borderId="223" xfId="100" applyFont="1" applyBorder="1" applyAlignment="1">
      <alignment horizontal="right" vertical="center" wrapText="1"/>
    </xf>
    <xf numFmtId="0" fontId="108" fillId="0" borderId="220" xfId="100" applyFont="1" applyBorder="1" applyAlignment="1">
      <alignment horizontal="right" vertical="center" wrapText="1"/>
    </xf>
    <xf numFmtId="0" fontId="108" fillId="0" borderId="204" xfId="100" applyFont="1" applyBorder="1" applyAlignment="1">
      <alignment horizontal="right" vertical="center" wrapText="1"/>
    </xf>
    <xf numFmtId="0" fontId="108" fillId="0" borderId="222" xfId="100" applyFont="1" applyBorder="1" applyAlignment="1">
      <alignment horizontal="right" vertical="center" wrapText="1"/>
    </xf>
    <xf numFmtId="0" fontId="108" fillId="0" borderId="190" xfId="100" applyFont="1" applyBorder="1" applyAlignment="1">
      <alignment horizontal="center" vertical="center" wrapText="1"/>
    </xf>
    <xf numFmtId="0" fontId="108" fillId="0" borderId="234" xfId="100" applyFont="1" applyBorder="1" applyAlignment="1">
      <alignment horizontal="right" vertical="center" wrapText="1"/>
    </xf>
    <xf numFmtId="0" fontId="108" fillId="0" borderId="193" xfId="100" applyFont="1" applyBorder="1" applyAlignment="1">
      <alignment horizontal="right" vertical="center" wrapText="1"/>
    </xf>
    <xf numFmtId="0" fontId="108" fillId="0" borderId="233" xfId="100" applyFont="1" applyBorder="1" applyAlignment="1">
      <alignment horizontal="right" vertical="center" wrapText="1"/>
    </xf>
    <xf numFmtId="0" fontId="115" fillId="0" borderId="226" xfId="100" applyFont="1" applyBorder="1" applyAlignment="1">
      <alignment horizontal="left" vertical="center" wrapText="1"/>
    </xf>
    <xf numFmtId="0" fontId="108" fillId="0" borderId="237" xfId="100" applyFont="1" applyBorder="1" applyAlignment="1">
      <alignment horizontal="right" vertical="center" wrapText="1"/>
    </xf>
    <xf numFmtId="0" fontId="108" fillId="0" borderId="200" xfId="100" applyFont="1" applyBorder="1" applyAlignment="1">
      <alignment horizontal="right" vertical="center" wrapText="1"/>
    </xf>
    <xf numFmtId="0" fontId="108" fillId="0" borderId="240" xfId="100" applyFont="1" applyBorder="1" applyAlignment="1">
      <alignment horizontal="right" vertical="center" wrapText="1"/>
    </xf>
    <xf numFmtId="0" fontId="115" fillId="0" borderId="65" xfId="100" applyFont="1" applyBorder="1" applyAlignment="1">
      <alignment horizontal="left" vertical="center" wrapText="1"/>
    </xf>
    <xf numFmtId="0" fontId="115" fillId="0" borderId="226" xfId="100" applyFont="1" applyBorder="1" applyAlignment="1">
      <alignment horizontal="justify" vertical="center" wrapText="1"/>
    </xf>
    <xf numFmtId="3" fontId="108" fillId="0" borderId="224" xfId="100" applyNumberFormat="1" applyFont="1" applyBorder="1" applyAlignment="1">
      <alignment horizontal="right" vertical="center" wrapText="1"/>
    </xf>
    <xf numFmtId="3" fontId="108" fillId="0" borderId="237" xfId="100" applyNumberFormat="1" applyFont="1" applyBorder="1" applyAlignment="1">
      <alignment horizontal="right" vertical="center" wrapText="1"/>
    </xf>
    <xf numFmtId="0" fontId="115" fillId="0" borderId="223" xfId="100" applyFont="1" applyBorder="1" applyAlignment="1">
      <alignment horizontal="justify" vertical="center" wrapText="1"/>
    </xf>
    <xf numFmtId="0" fontId="41" fillId="0" borderId="0" xfId="100" applyFont="1" applyAlignment="1">
      <alignment horizontal="left"/>
    </xf>
    <xf numFmtId="0" fontId="108" fillId="0" borderId="188" xfId="100" applyFont="1" applyBorder="1" applyAlignment="1">
      <alignment horizontal="center" vertical="center"/>
    </xf>
    <xf numFmtId="0" fontId="108" fillId="0" borderId="241" xfId="100" applyFont="1" applyBorder="1" applyAlignment="1">
      <alignment horizontal="distributed" vertical="center"/>
    </xf>
    <xf numFmtId="0" fontId="108" fillId="0" borderId="242" xfId="100" applyFont="1" applyBorder="1" applyAlignment="1">
      <alignment horizontal="distributed" vertical="center"/>
    </xf>
    <xf numFmtId="0" fontId="108" fillId="0" borderId="201" xfId="100" applyFont="1" applyBorder="1" applyAlignment="1">
      <alignment horizontal="right" vertical="center" wrapText="1"/>
    </xf>
    <xf numFmtId="0" fontId="108" fillId="0" borderId="39" xfId="100" applyFont="1" applyBorder="1" applyAlignment="1">
      <alignment horizontal="distributed" vertical="center"/>
    </xf>
    <xf numFmtId="0" fontId="108" fillId="0" borderId="191" xfId="100" applyFont="1" applyBorder="1" applyAlignment="1">
      <alignment horizontal="distributed" vertical="center"/>
    </xf>
    <xf numFmtId="0" fontId="108" fillId="0" borderId="239" xfId="100" applyFont="1" applyBorder="1" applyAlignment="1">
      <alignment horizontal="distributed" vertical="center"/>
    </xf>
    <xf numFmtId="0" fontId="108" fillId="0" borderId="190" xfId="100" applyFont="1" applyBorder="1" applyAlignment="1">
      <alignment horizontal="right" vertical="center" wrapText="1"/>
    </xf>
    <xf numFmtId="0" fontId="108" fillId="0" borderId="19" xfId="100" applyFont="1" applyBorder="1" applyAlignment="1">
      <alignment horizontal="distributed" vertical="center"/>
    </xf>
    <xf numFmtId="0" fontId="108" fillId="0" borderId="243" xfId="100" applyFont="1" applyBorder="1" applyAlignment="1">
      <alignment horizontal="distributed" vertical="center"/>
    </xf>
    <xf numFmtId="0" fontId="108" fillId="0" borderId="43" xfId="100" applyFont="1" applyBorder="1" applyAlignment="1">
      <alignment horizontal="distributed" vertical="center"/>
    </xf>
    <xf numFmtId="0" fontId="108" fillId="0" borderId="19" xfId="100" applyFont="1" applyBorder="1" applyAlignment="1">
      <alignment horizontal="right" vertical="center" wrapText="1"/>
    </xf>
    <xf numFmtId="0" fontId="108" fillId="0" borderId="43" xfId="100" applyFont="1" applyBorder="1" applyAlignment="1">
      <alignment horizontal="left" vertical="center"/>
    </xf>
    <xf numFmtId="0" fontId="118" fillId="0" borderId="0" xfId="100" applyFont="1" applyAlignment="1">
      <alignment horizontal="left" vertical="center"/>
    </xf>
    <xf numFmtId="0" fontId="108" fillId="0" borderId="0" xfId="100" applyFont="1" applyAlignment="1">
      <alignment horizontal="distributed" vertical="center"/>
    </xf>
    <xf numFmtId="0" fontId="108" fillId="0" borderId="0" xfId="100" applyFont="1" applyAlignment="1">
      <alignment horizontal="left" vertical="center"/>
    </xf>
    <xf numFmtId="0" fontId="108" fillId="0" borderId="0" xfId="100" applyFont="1" applyAlignment="1">
      <alignment horizontal="center" vertical="center" wrapText="1"/>
    </xf>
    <xf numFmtId="0" fontId="108" fillId="0" borderId="0" xfId="100" applyFont="1" applyAlignment="1">
      <alignment horizontal="right" vertical="center" wrapText="1"/>
    </xf>
    <xf numFmtId="0" fontId="108" fillId="0" borderId="0" xfId="100" applyFont="1" applyAlignment="1">
      <alignment horizontal="center" vertical="center" textRotation="255" wrapText="1"/>
    </xf>
    <xf numFmtId="0" fontId="77" fillId="0" borderId="244" xfId="88" applyFont="1" applyBorder="1">
      <alignment vertical="center"/>
    </xf>
    <xf numFmtId="0" fontId="77" fillId="0" borderId="245" xfId="88" applyFont="1" applyBorder="1">
      <alignment vertical="center"/>
    </xf>
    <xf numFmtId="0" fontId="77" fillId="16" borderId="120" xfId="88" quotePrefix="1" applyFont="1" applyFill="1" applyBorder="1" applyAlignment="1">
      <alignment horizontal="center" vertical="center"/>
    </xf>
    <xf numFmtId="0" fontId="77" fillId="16" borderId="124" xfId="88" quotePrefix="1" applyFont="1" applyFill="1" applyBorder="1" applyAlignment="1">
      <alignment horizontal="center" vertical="center"/>
    </xf>
    <xf numFmtId="0" fontId="90" fillId="0" borderId="244" xfId="88" applyFont="1" applyBorder="1">
      <alignment vertical="center"/>
    </xf>
    <xf numFmtId="0" fontId="77" fillId="0" borderId="139" xfId="88" applyFont="1" applyBorder="1">
      <alignment vertical="center"/>
    </xf>
    <xf numFmtId="0" fontId="94" fillId="0" borderId="0" xfId="95" applyFont="1" applyAlignment="1">
      <alignment horizontal="center" vertical="center"/>
    </xf>
    <xf numFmtId="0" fontId="73" fillId="0" borderId="0" xfId="95" applyFont="1" applyAlignment="1">
      <alignment horizontal="center" vertical="center"/>
    </xf>
    <xf numFmtId="49" fontId="94" fillId="0" borderId="0" xfId="95" applyNumberFormat="1" applyFont="1" applyAlignment="1">
      <alignment horizontal="center" vertical="center"/>
    </xf>
    <xf numFmtId="49" fontId="74" fillId="0" borderId="0" xfId="95" applyNumberFormat="1" applyFont="1" applyAlignment="1">
      <alignment horizontal="center" vertical="center"/>
    </xf>
    <xf numFmtId="0" fontId="90" fillId="16" borderId="164" xfId="88" applyFont="1" applyFill="1" applyBorder="1" applyAlignment="1">
      <alignment horizontal="center" vertical="center"/>
    </xf>
    <xf numFmtId="0" fontId="90" fillId="16" borderId="163" xfId="88" applyFont="1" applyFill="1" applyBorder="1" applyAlignment="1">
      <alignment horizontal="center" vertical="center"/>
    </xf>
    <xf numFmtId="0" fontId="90" fillId="16" borderId="117" xfId="88" applyFont="1" applyFill="1" applyBorder="1" applyAlignment="1">
      <alignment horizontal="center" vertical="center"/>
    </xf>
    <xf numFmtId="0" fontId="90" fillId="16" borderId="125" xfId="88" applyFont="1" applyFill="1" applyBorder="1" applyAlignment="1">
      <alignment horizontal="center" vertical="center"/>
    </xf>
    <xf numFmtId="0" fontId="90" fillId="16" borderId="165" xfId="88" applyFont="1" applyFill="1" applyBorder="1" applyAlignment="1">
      <alignment horizontal="center" vertical="center"/>
    </xf>
    <xf numFmtId="0" fontId="90" fillId="16" borderId="144" xfId="88" applyFont="1" applyFill="1" applyBorder="1" applyAlignment="1">
      <alignment horizontal="center" vertical="center"/>
    </xf>
    <xf numFmtId="0" fontId="90" fillId="16" borderId="135" xfId="88" applyFont="1" applyFill="1" applyBorder="1" applyAlignment="1">
      <alignment horizontal="center" vertical="center"/>
    </xf>
    <xf numFmtId="49" fontId="33" fillId="29" borderId="0" xfId="0" applyNumberFormat="1" applyFont="1" applyFill="1" applyAlignment="1">
      <alignment horizontal="left" vertical="top" wrapText="1"/>
    </xf>
    <xf numFmtId="0" fontId="28" fillId="0" borderId="0" xfId="0" applyFont="1" applyAlignment="1">
      <alignment vertical="top" wrapText="1"/>
    </xf>
    <xf numFmtId="0" fontId="31" fillId="0" borderId="115" xfId="0" applyFont="1" applyFill="1" applyBorder="1" applyAlignment="1">
      <alignment horizontal="center" vertical="center" wrapText="1"/>
    </xf>
    <xf numFmtId="0" fontId="31" fillId="0" borderId="81" xfId="0" applyFont="1" applyFill="1" applyBorder="1" applyAlignment="1">
      <alignment horizontal="center" vertical="center" wrapText="1"/>
    </xf>
    <xf numFmtId="0" fontId="34" fillId="29" borderId="166" xfId="0" applyFont="1" applyFill="1" applyBorder="1" applyAlignment="1">
      <alignment horizontal="center" vertical="center" wrapText="1"/>
    </xf>
    <xf numFmtId="0" fontId="34" fillId="29" borderId="93" xfId="0" applyFont="1" applyFill="1" applyBorder="1" applyAlignment="1">
      <alignment horizontal="center" vertical="center" wrapText="1"/>
    </xf>
    <xf numFmtId="49" fontId="32" fillId="29" borderId="33" xfId="0" applyNumberFormat="1" applyFont="1" applyFill="1" applyBorder="1" applyAlignment="1">
      <alignment horizontal="center" vertical="center" wrapText="1"/>
    </xf>
    <xf numFmtId="49" fontId="32" fillId="29" borderId="32" xfId="0" applyNumberFormat="1" applyFont="1" applyFill="1" applyBorder="1" applyAlignment="1">
      <alignment horizontal="center" vertical="center" wrapText="1"/>
    </xf>
    <xf numFmtId="49" fontId="32" fillId="29" borderId="28" xfId="0" applyNumberFormat="1" applyFont="1" applyFill="1" applyBorder="1" applyAlignment="1">
      <alignment horizontal="center" vertical="center" wrapText="1"/>
    </xf>
    <xf numFmtId="49" fontId="32" fillId="29" borderId="34" xfId="0" applyNumberFormat="1" applyFont="1" applyFill="1" applyBorder="1" applyAlignment="1">
      <alignment horizontal="center" vertical="center" wrapText="1"/>
    </xf>
    <xf numFmtId="49" fontId="28" fillId="0" borderId="166" xfId="0" applyNumberFormat="1" applyFont="1" applyFill="1" applyBorder="1" applyAlignment="1">
      <alignment horizontal="center" vertical="center"/>
    </xf>
    <xf numFmtId="0" fontId="28" fillId="0" borderId="94" xfId="0" applyFont="1" applyFill="1" applyBorder="1" applyAlignment="1"/>
    <xf numFmtId="49" fontId="28" fillId="0" borderId="33" xfId="0" applyNumberFormat="1" applyFont="1" applyFill="1" applyBorder="1" applyAlignment="1">
      <alignment horizontal="center" vertical="center"/>
    </xf>
    <xf numFmtId="0" fontId="28" fillId="0" borderId="82" xfId="0" applyFont="1" applyFill="1" applyBorder="1" applyAlignment="1"/>
    <xf numFmtId="0" fontId="27" fillId="29" borderId="0" xfId="0" applyFont="1" applyFill="1" applyAlignment="1">
      <alignment horizontal="left" vertical="center" wrapText="1"/>
    </xf>
    <xf numFmtId="0" fontId="32" fillId="29" borderId="48" xfId="0" applyFont="1" applyFill="1" applyBorder="1" applyAlignment="1">
      <alignment horizontal="left" vertical="center" wrapText="1"/>
    </xf>
    <xf numFmtId="0" fontId="32" fillId="0" borderId="55" xfId="0" applyFont="1" applyBorder="1" applyAlignment="1">
      <alignment horizontal="left" vertical="center" wrapText="1"/>
    </xf>
    <xf numFmtId="0" fontId="28" fillId="0" borderId="105" xfId="0" applyFont="1" applyBorder="1" applyAlignment="1">
      <alignment horizontal="left" vertical="center" wrapText="1"/>
    </xf>
    <xf numFmtId="0" fontId="32" fillId="29" borderId="95" xfId="0" applyFont="1" applyFill="1" applyBorder="1" applyAlignment="1">
      <alignment horizontal="left" vertical="center" wrapText="1"/>
    </xf>
    <xf numFmtId="0" fontId="32" fillId="0" borderId="46" xfId="0" applyFont="1" applyBorder="1" applyAlignment="1">
      <alignment horizontal="left" vertical="center" wrapText="1"/>
    </xf>
    <xf numFmtId="0" fontId="28" fillId="0" borderId="167" xfId="0" applyFont="1" applyBorder="1" applyAlignment="1">
      <alignment horizontal="left" vertical="center" wrapText="1"/>
    </xf>
    <xf numFmtId="0" fontId="32" fillId="29" borderId="108" xfId="0" applyFont="1" applyFill="1" applyBorder="1" applyAlignment="1">
      <alignment horizontal="left" vertical="center" wrapText="1"/>
    </xf>
    <xf numFmtId="0" fontId="32" fillId="0" borderId="43" xfId="0" applyFont="1" applyBorder="1" applyAlignment="1">
      <alignment horizontal="left" vertical="center" wrapText="1"/>
    </xf>
    <xf numFmtId="0" fontId="28" fillId="0" borderId="157" xfId="0" applyFont="1" applyBorder="1" applyAlignment="1">
      <alignment horizontal="left" vertical="center" wrapText="1"/>
    </xf>
    <xf numFmtId="0" fontId="32" fillId="29" borderId="69" xfId="0" applyFont="1" applyFill="1" applyBorder="1" applyAlignment="1">
      <alignment horizontal="left" vertical="center" wrapText="1"/>
    </xf>
    <xf numFmtId="0" fontId="32" fillId="0" borderId="0" xfId="0" applyFont="1" applyBorder="1" applyAlignment="1">
      <alignment horizontal="left" vertical="center" wrapText="1"/>
    </xf>
    <xf numFmtId="0" fontId="28" fillId="0" borderId="26" xfId="0" applyFont="1" applyBorder="1" applyAlignment="1">
      <alignment horizontal="left" vertical="center" wrapText="1"/>
    </xf>
    <xf numFmtId="0" fontId="32" fillId="29" borderId="109" xfId="0" applyFont="1" applyFill="1" applyBorder="1" applyAlignment="1">
      <alignment horizontal="left" vertical="center" wrapText="1"/>
    </xf>
    <xf numFmtId="0" fontId="32" fillId="0" borderId="2" xfId="0" applyFont="1" applyBorder="1" applyAlignment="1">
      <alignment horizontal="left" vertical="center" wrapText="1"/>
    </xf>
    <xf numFmtId="0" fontId="28" fillId="0" borderId="82" xfId="0" applyFont="1" applyBorder="1" applyAlignment="1">
      <alignment horizontal="left" vertical="center" wrapText="1"/>
    </xf>
    <xf numFmtId="0" fontId="27" fillId="29" borderId="0" xfId="0" applyFont="1" applyFill="1" applyAlignment="1">
      <alignment horizontal="left" vertical="center"/>
    </xf>
    <xf numFmtId="0" fontId="27" fillId="0" borderId="0" xfId="0" applyFont="1" applyAlignment="1">
      <alignment horizontal="left" vertical="center"/>
    </xf>
    <xf numFmtId="49" fontId="31" fillId="0" borderId="69" xfId="0" applyNumberFormat="1" applyFont="1" applyFill="1" applyBorder="1" applyAlignment="1">
      <alignment horizontal="center" vertical="center"/>
    </xf>
    <xf numFmtId="49" fontId="31" fillId="0" borderId="0" xfId="0" applyNumberFormat="1" applyFont="1" applyFill="1" applyBorder="1" applyAlignment="1">
      <alignment horizontal="center" vertical="center"/>
    </xf>
    <xf numFmtId="49" fontId="31" fillId="0" borderId="36" xfId="0" applyNumberFormat="1" applyFont="1" applyFill="1" applyBorder="1" applyAlignment="1">
      <alignment horizontal="center" vertical="center"/>
    </xf>
    <xf numFmtId="49" fontId="31" fillId="0" borderId="84" xfId="0" applyNumberFormat="1" applyFont="1" applyFill="1" applyBorder="1" applyAlignment="1">
      <alignment horizontal="center" vertical="center"/>
    </xf>
    <xf numFmtId="49" fontId="31" fillId="0" borderId="27" xfId="0" applyNumberFormat="1" applyFont="1" applyFill="1" applyBorder="1" applyAlignment="1">
      <alignment horizontal="center" vertical="center"/>
    </xf>
    <xf numFmtId="49" fontId="31" fillId="0" borderId="87" xfId="0" applyNumberFormat="1" applyFont="1" applyFill="1" applyBorder="1" applyAlignment="1">
      <alignment horizontal="center" vertical="center"/>
    </xf>
    <xf numFmtId="0" fontId="27" fillId="29" borderId="0" xfId="0" applyFont="1" applyFill="1" applyAlignment="1">
      <alignment vertical="center" wrapText="1"/>
    </xf>
    <xf numFmtId="0" fontId="27" fillId="0" borderId="0" xfId="0" applyFont="1" applyAlignment="1">
      <alignment vertical="center"/>
    </xf>
    <xf numFmtId="49" fontId="31" fillId="0" borderId="48" xfId="0" applyNumberFormat="1" applyFont="1" applyFill="1" applyBorder="1" applyAlignment="1">
      <alignment horizontal="center" vertical="center"/>
    </xf>
    <xf numFmtId="49" fontId="31" fillId="0" borderId="55" xfId="0" applyNumberFormat="1" applyFont="1" applyFill="1" applyBorder="1" applyAlignment="1">
      <alignment horizontal="center" vertical="center"/>
    </xf>
    <xf numFmtId="49" fontId="31" fillId="0" borderId="168" xfId="0" applyNumberFormat="1" applyFont="1" applyFill="1" applyBorder="1" applyAlignment="1">
      <alignment horizontal="center" vertical="center"/>
    </xf>
    <xf numFmtId="49" fontId="28" fillId="0" borderId="28" xfId="0" applyNumberFormat="1" applyFont="1" applyFill="1" applyBorder="1" applyAlignment="1">
      <alignment horizontal="center" vertical="center"/>
    </xf>
    <xf numFmtId="0" fontId="28" fillId="0" borderId="167" xfId="0" applyFont="1" applyFill="1" applyBorder="1" applyAlignment="1"/>
    <xf numFmtId="49" fontId="28" fillId="0" borderId="83" xfId="0" applyNumberFormat="1" applyFont="1" applyFill="1" applyBorder="1" applyAlignment="1">
      <alignment horizontal="center" vertical="center"/>
    </xf>
    <xf numFmtId="0" fontId="28" fillId="0" borderId="157" xfId="0" applyFont="1" applyFill="1" applyBorder="1" applyAlignment="1"/>
    <xf numFmtId="0" fontId="30" fillId="29" borderId="0" xfId="0" applyFont="1" applyFill="1" applyAlignment="1">
      <alignment horizontal="center" vertical="center" wrapText="1"/>
    </xf>
    <xf numFmtId="0" fontId="31" fillId="0" borderId="0" xfId="0" applyFont="1" applyAlignment="1">
      <alignment horizontal="center" vertical="center" wrapText="1"/>
    </xf>
    <xf numFmtId="0" fontId="32" fillId="29" borderId="84" xfId="0" applyFont="1" applyFill="1" applyBorder="1" applyAlignment="1">
      <alignment horizontal="left" vertical="center" wrapText="1"/>
    </xf>
    <xf numFmtId="0" fontId="32" fillId="0" borderId="27" xfId="0" applyFont="1" applyBorder="1" applyAlignment="1">
      <alignment horizontal="left" vertical="center" wrapText="1"/>
    </xf>
    <xf numFmtId="0" fontId="28" fillId="0" borderId="85" xfId="0" applyFont="1" applyBorder="1" applyAlignment="1">
      <alignment horizontal="left" vertical="center" wrapText="1"/>
    </xf>
    <xf numFmtId="0" fontId="27" fillId="0" borderId="0" xfId="90" applyFont="1" applyFill="1" applyAlignment="1">
      <alignment horizontal="left" vertical="center"/>
    </xf>
    <xf numFmtId="49" fontId="79" fillId="0" borderId="69" xfId="90" applyNumberFormat="1" applyFont="1" applyFill="1" applyBorder="1" applyAlignment="1">
      <alignment horizontal="center" vertical="center"/>
    </xf>
    <xf numFmtId="49" fontId="79" fillId="0" borderId="0" xfId="90" applyNumberFormat="1" applyFont="1" applyFill="1" applyBorder="1" applyAlignment="1">
      <alignment horizontal="center" vertical="center"/>
    </xf>
    <xf numFmtId="49" fontId="79" fillId="0" borderId="36" xfId="90" applyNumberFormat="1" applyFont="1" applyFill="1" applyBorder="1" applyAlignment="1">
      <alignment horizontal="center" vertical="center"/>
    </xf>
    <xf numFmtId="49" fontId="79" fillId="0" borderId="84" xfId="90" applyNumberFormat="1" applyFont="1" applyFill="1" applyBorder="1" applyAlignment="1">
      <alignment horizontal="center" vertical="center"/>
    </xf>
    <xf numFmtId="49" fontId="79" fillId="0" borderId="27" xfId="90" applyNumberFormat="1" applyFont="1" applyFill="1" applyBorder="1" applyAlignment="1">
      <alignment horizontal="center" vertical="center"/>
    </xf>
    <xf numFmtId="49" fontId="79" fillId="0" borderId="87" xfId="90" applyNumberFormat="1" applyFont="1" applyFill="1" applyBorder="1" applyAlignment="1">
      <alignment horizontal="center" vertical="center"/>
    </xf>
    <xf numFmtId="49" fontId="79" fillId="0" borderId="48" xfId="90" applyNumberFormat="1" applyFont="1" applyFill="1" applyBorder="1" applyAlignment="1">
      <alignment horizontal="center" vertical="center"/>
    </xf>
    <xf numFmtId="49" fontId="79" fillId="0" borderId="55" xfId="90" applyNumberFormat="1" applyFont="1" applyFill="1" applyBorder="1" applyAlignment="1">
      <alignment horizontal="center" vertical="center"/>
    </xf>
    <xf numFmtId="49" fontId="79" fillId="0" borderId="168" xfId="90" applyNumberFormat="1" applyFont="1" applyFill="1" applyBorder="1" applyAlignment="1">
      <alignment horizontal="center" vertical="center"/>
    </xf>
    <xf numFmtId="49" fontId="27" fillId="0" borderId="28" xfId="90" applyNumberFormat="1" applyFont="1" applyFill="1" applyBorder="1" applyAlignment="1">
      <alignment horizontal="center" vertical="center"/>
    </xf>
    <xf numFmtId="0" fontId="27" fillId="0" borderId="167" xfId="90" applyFont="1" applyFill="1" applyBorder="1" applyAlignment="1"/>
    <xf numFmtId="49" fontId="27" fillId="0" borderId="83" xfId="90" applyNumberFormat="1" applyFont="1" applyFill="1" applyBorder="1" applyAlignment="1">
      <alignment horizontal="center" vertical="center"/>
    </xf>
    <xf numFmtId="0" fontId="27" fillId="0" borderId="157" xfId="90" applyFont="1" applyFill="1" applyBorder="1" applyAlignment="1"/>
    <xf numFmtId="0" fontId="30" fillId="0" borderId="0" xfId="90" applyFont="1" applyFill="1" applyAlignment="1">
      <alignment horizontal="center" vertical="center" wrapText="1"/>
    </xf>
    <xf numFmtId="0" fontId="27" fillId="0" borderId="0" xfId="90" applyFont="1" applyFill="1" applyBorder="1" applyAlignment="1">
      <alignment vertical="center" wrapText="1"/>
    </xf>
    <xf numFmtId="49" fontId="27" fillId="0" borderId="166" xfId="90" applyNumberFormat="1" applyFont="1" applyFill="1" applyBorder="1" applyAlignment="1">
      <alignment horizontal="center" vertical="center"/>
    </xf>
    <xf numFmtId="0" fontId="27" fillId="0" borderId="94" xfId="90" applyFont="1" applyFill="1" applyBorder="1" applyAlignment="1"/>
    <xf numFmtId="0" fontId="27" fillId="0" borderId="92" xfId="90" applyFont="1" applyFill="1" applyBorder="1" applyAlignment="1">
      <alignment horizontal="left" vertical="center" wrapText="1"/>
    </xf>
    <xf numFmtId="0" fontId="27" fillId="0" borderId="4" xfId="90" applyFont="1" applyFill="1" applyBorder="1" applyAlignment="1">
      <alignment horizontal="left" vertical="center" wrapText="1"/>
    </xf>
    <xf numFmtId="0" fontId="27" fillId="0" borderId="94" xfId="90" applyFont="1" applyFill="1" applyBorder="1" applyAlignment="1">
      <alignment horizontal="left" vertical="center" wrapText="1"/>
    </xf>
    <xf numFmtId="0" fontId="27" fillId="0" borderId="69" xfId="90" applyFont="1" applyFill="1" applyBorder="1" applyAlignment="1">
      <alignment horizontal="left" vertical="center" wrapText="1"/>
    </xf>
    <xf numFmtId="0" fontId="27" fillId="0" borderId="0" xfId="90" applyFont="1" applyFill="1" applyBorder="1" applyAlignment="1">
      <alignment horizontal="left" vertical="center" wrapText="1"/>
    </xf>
    <xf numFmtId="0" fontId="27" fillId="0" borderId="26" xfId="90" applyFont="1" applyFill="1" applyBorder="1" applyAlignment="1">
      <alignment horizontal="left" vertical="center" wrapText="1"/>
    </xf>
    <xf numFmtId="49" fontId="33" fillId="0" borderId="0" xfId="90" applyNumberFormat="1" applyFont="1" applyFill="1" applyAlignment="1">
      <alignment horizontal="left" vertical="center" wrapText="1"/>
    </xf>
    <xf numFmtId="49" fontId="27" fillId="0" borderId="33" xfId="90" applyNumberFormat="1" applyFont="1" applyFill="1" applyBorder="1" applyAlignment="1">
      <alignment horizontal="center" vertical="center"/>
    </xf>
    <xf numFmtId="0" fontId="27" fillId="0" borderId="82" xfId="90" applyFont="1" applyFill="1" applyBorder="1" applyAlignment="1"/>
    <xf numFmtId="0" fontId="27" fillId="0" borderId="109" xfId="90" applyFont="1" applyFill="1" applyBorder="1" applyAlignment="1">
      <alignment horizontal="left" vertical="center" wrapText="1"/>
    </xf>
    <xf numFmtId="0" fontId="27" fillId="0" borderId="2" xfId="90" applyFont="1" applyFill="1" applyBorder="1" applyAlignment="1">
      <alignment horizontal="left" vertical="center" wrapText="1"/>
    </xf>
    <xf numFmtId="0" fontId="27" fillId="0" borderId="82" xfId="90" applyFont="1" applyFill="1" applyBorder="1" applyAlignment="1">
      <alignment horizontal="left" vertical="center" wrapText="1"/>
    </xf>
    <xf numFmtId="0" fontId="27" fillId="0" borderId="95" xfId="90" applyFont="1" applyFill="1" applyBorder="1" applyAlignment="1">
      <alignment horizontal="left" vertical="center" wrapText="1"/>
    </xf>
    <xf numFmtId="0" fontId="27" fillId="0" borderId="46" xfId="90" applyFont="1" applyFill="1" applyBorder="1" applyAlignment="1">
      <alignment horizontal="left" vertical="center" wrapText="1"/>
    </xf>
    <xf numFmtId="0" fontId="27" fillId="0" borderId="167" xfId="90" applyFont="1" applyFill="1" applyBorder="1" applyAlignment="1">
      <alignment horizontal="left" vertical="center" wrapText="1"/>
    </xf>
    <xf numFmtId="0" fontId="27" fillId="0" borderId="0" xfId="92" applyFont="1" applyFill="1" applyBorder="1">
      <alignment vertical="center"/>
    </xf>
    <xf numFmtId="0" fontId="33" fillId="29" borderId="0" xfId="0" applyFont="1" applyFill="1" applyAlignment="1">
      <alignment vertical="top" wrapText="1"/>
    </xf>
    <xf numFmtId="0" fontId="70" fillId="29" borderId="169" xfId="0" applyFont="1" applyFill="1" applyBorder="1" applyAlignment="1">
      <alignment vertical="center"/>
    </xf>
    <xf numFmtId="0" fontId="0" fillId="0" borderId="170" xfId="0" applyBorder="1" applyAlignment="1"/>
    <xf numFmtId="0" fontId="35" fillId="0" borderId="0" xfId="0" applyFont="1" applyAlignment="1">
      <alignment horizontal="left" vertical="center"/>
    </xf>
    <xf numFmtId="0" fontId="37" fillId="29" borderId="0" xfId="0" applyFont="1" applyFill="1" applyAlignment="1">
      <alignment horizontal="center" vertical="center" wrapText="1"/>
    </xf>
    <xf numFmtId="0" fontId="38" fillId="0" borderId="0" xfId="0" applyFont="1" applyAlignment="1">
      <alignment horizontal="center" vertical="center"/>
    </xf>
    <xf numFmtId="0" fontId="42" fillId="30" borderId="96" xfId="0" applyFont="1" applyFill="1" applyBorder="1" applyAlignment="1">
      <alignment horizontal="center" vertical="center"/>
    </xf>
    <xf numFmtId="0" fontId="42" fillId="30" borderId="1" xfId="0" applyFont="1" applyFill="1" applyBorder="1" applyAlignment="1">
      <alignment horizontal="center" vertical="center"/>
    </xf>
    <xf numFmtId="0" fontId="42" fillId="30" borderId="81" xfId="0" applyFont="1" applyFill="1" applyBorder="1" applyAlignment="1">
      <alignment horizontal="center" vertical="center"/>
    </xf>
    <xf numFmtId="0" fontId="44" fillId="29" borderId="84" xfId="0" applyFont="1" applyFill="1" applyBorder="1" applyAlignment="1">
      <alignment vertical="center" wrapText="1"/>
    </xf>
    <xf numFmtId="0" fontId="44" fillId="0" borderId="46" xfId="0" applyFont="1" applyBorder="1" applyAlignment="1">
      <alignment vertical="center"/>
    </xf>
    <xf numFmtId="49" fontId="32" fillId="29" borderId="50" xfId="89" applyNumberFormat="1" applyFont="1" applyFill="1" applyBorder="1" applyAlignment="1">
      <alignment horizontal="left" vertical="center"/>
    </xf>
    <xf numFmtId="179" fontId="44" fillId="29" borderId="69" xfId="0" applyNumberFormat="1" applyFont="1" applyFill="1" applyBorder="1" applyAlignment="1">
      <alignment vertical="center"/>
    </xf>
    <xf numFmtId="0" fontId="0" fillId="0" borderId="0" xfId="0" applyAlignment="1">
      <alignment vertical="center"/>
    </xf>
    <xf numFmtId="0" fontId="70" fillId="29" borderId="114" xfId="0" applyFont="1" applyFill="1" applyBorder="1" applyAlignment="1">
      <alignment vertical="center" wrapText="1"/>
    </xf>
    <xf numFmtId="0" fontId="0" fillId="29" borderId="154" xfId="0" applyFill="1" applyBorder="1" applyAlignment="1">
      <alignment vertical="center"/>
    </xf>
    <xf numFmtId="3" fontId="33" fillId="29" borderId="0" xfId="69" applyNumberFormat="1" applyFont="1" applyFill="1" applyBorder="1" applyAlignment="1">
      <alignment vertical="top" wrapText="1"/>
    </xf>
    <xf numFmtId="0" fontId="44" fillId="29" borderId="40" xfId="0" applyFont="1" applyFill="1" applyBorder="1" applyAlignment="1">
      <alignment horizontal="left" vertical="center" indent="1"/>
    </xf>
    <xf numFmtId="0" fontId="86" fillId="0" borderId="152" xfId="0" applyFont="1" applyBorder="1" applyAlignment="1">
      <alignment horizontal="left" vertical="center" indent="1"/>
    </xf>
    <xf numFmtId="0" fontId="37" fillId="29" borderId="0" xfId="0" applyFont="1" applyFill="1" applyAlignment="1">
      <alignment horizontal="center" vertical="center"/>
    </xf>
    <xf numFmtId="0" fontId="44" fillId="29" borderId="95" xfId="0" applyFont="1" applyFill="1" applyBorder="1" applyAlignment="1">
      <alignment horizontal="left" vertical="center"/>
    </xf>
    <xf numFmtId="0" fontId="75" fillId="0" borderId="46" xfId="0" applyFont="1" applyBorder="1" applyAlignment="1">
      <alignment horizontal="left"/>
    </xf>
    <xf numFmtId="0" fontId="44" fillId="29" borderId="171" xfId="0" applyFont="1" applyFill="1" applyBorder="1" applyAlignment="1">
      <alignment horizontal="left" vertical="center" indent="1"/>
    </xf>
    <xf numFmtId="0" fontId="86" fillId="0" borderId="172" xfId="0" applyFont="1" applyBorder="1" applyAlignment="1">
      <alignment horizontal="left" vertical="center" indent="1"/>
    </xf>
    <xf numFmtId="0" fontId="44" fillId="29" borderId="2" xfId="0" applyFont="1" applyFill="1" applyBorder="1" applyAlignment="1">
      <alignment vertical="center"/>
    </xf>
    <xf numFmtId="0" fontId="86" fillId="0" borderId="2" xfId="0" applyFont="1" applyBorder="1" applyAlignment="1">
      <alignment vertical="center"/>
    </xf>
    <xf numFmtId="0" fontId="44" fillId="29" borderId="48" xfId="0" applyFont="1" applyFill="1" applyBorder="1" applyAlignment="1" applyProtection="1">
      <alignment vertical="center" shrinkToFit="1"/>
      <protection locked="0"/>
    </xf>
    <xf numFmtId="0" fontId="44" fillId="0" borderId="55" xfId="0" applyFont="1" applyBorder="1" applyAlignment="1" applyProtection="1">
      <alignment vertical="center" shrinkToFit="1"/>
      <protection locked="0"/>
    </xf>
    <xf numFmtId="0" fontId="44" fillId="0" borderId="105" xfId="0" applyFont="1" applyBorder="1" applyAlignment="1" applyProtection="1">
      <alignment vertical="center" shrinkToFit="1"/>
      <protection locked="0"/>
    </xf>
    <xf numFmtId="0" fontId="44" fillId="0" borderId="84" xfId="0" applyFont="1" applyBorder="1" applyAlignment="1" applyProtection="1">
      <alignment vertical="center" shrinkToFit="1"/>
      <protection locked="0"/>
    </xf>
    <xf numFmtId="0" fontId="44" fillId="0" borderId="27" xfId="0" applyFont="1" applyBorder="1" applyAlignment="1" applyProtection="1">
      <alignment vertical="center" shrinkToFit="1"/>
      <protection locked="0"/>
    </xf>
    <xf numFmtId="0" fontId="44" fillId="0" borderId="85" xfId="0" applyFont="1" applyBorder="1" applyAlignment="1" applyProtection="1">
      <alignment vertical="center" shrinkToFit="1"/>
      <protection locked="0"/>
    </xf>
    <xf numFmtId="3" fontId="33" fillId="29" borderId="0" xfId="69" applyNumberFormat="1" applyFont="1" applyFill="1" applyBorder="1" applyAlignment="1">
      <alignment vertical="top"/>
    </xf>
    <xf numFmtId="0" fontId="28" fillId="0" borderId="0" xfId="0" applyFont="1" applyAlignment="1">
      <alignment vertical="top"/>
    </xf>
    <xf numFmtId="0" fontId="33" fillId="0" borderId="0" xfId="0" applyFont="1" applyAlignment="1">
      <alignment vertical="top"/>
    </xf>
    <xf numFmtId="0" fontId="33" fillId="0" borderId="0" xfId="0" applyFont="1" applyFill="1" applyAlignment="1">
      <alignment vertical="top" wrapText="1"/>
    </xf>
    <xf numFmtId="0" fontId="33" fillId="29" borderId="0" xfId="0" applyFont="1" applyFill="1" applyAlignment="1">
      <alignment vertical="top"/>
    </xf>
    <xf numFmtId="180" fontId="44" fillId="29" borderId="48" xfId="0" applyNumberFormat="1" applyFont="1" applyFill="1" applyBorder="1" applyAlignment="1" applyProtection="1">
      <alignment horizontal="left" vertical="center" shrinkToFit="1"/>
      <protection locked="0"/>
    </xf>
    <xf numFmtId="180" fontId="44" fillId="29" borderId="55" xfId="0" applyNumberFormat="1" applyFont="1" applyFill="1" applyBorder="1" applyAlignment="1" applyProtection="1">
      <alignment horizontal="left" vertical="center" shrinkToFit="1"/>
      <protection locked="0"/>
    </xf>
    <xf numFmtId="180" fontId="44" fillId="29" borderId="105" xfId="0" applyNumberFormat="1" applyFont="1" applyFill="1" applyBorder="1" applyAlignment="1" applyProtection="1">
      <alignment horizontal="left" vertical="center" shrinkToFit="1"/>
      <protection locked="0"/>
    </xf>
    <xf numFmtId="180" fontId="44" fillId="29" borderId="84" xfId="0" applyNumberFormat="1" applyFont="1" applyFill="1" applyBorder="1" applyAlignment="1" applyProtection="1">
      <alignment horizontal="left" vertical="center" shrinkToFit="1"/>
      <protection locked="0"/>
    </xf>
    <xf numFmtId="180" fontId="44" fillId="29" borderId="27" xfId="0" applyNumberFormat="1" applyFont="1" applyFill="1" applyBorder="1" applyAlignment="1" applyProtection="1">
      <alignment horizontal="left" vertical="center" shrinkToFit="1"/>
      <protection locked="0"/>
    </xf>
    <xf numFmtId="180" fontId="44" fillId="29" borderId="85" xfId="0" applyNumberFormat="1" applyFont="1" applyFill="1" applyBorder="1" applyAlignment="1" applyProtection="1">
      <alignment horizontal="left" vertical="center" shrinkToFit="1"/>
      <protection locked="0"/>
    </xf>
    <xf numFmtId="0" fontId="44" fillId="29" borderId="1" xfId="0" applyFont="1" applyFill="1" applyBorder="1" applyAlignment="1">
      <alignment horizontal="left" vertical="center"/>
    </xf>
    <xf numFmtId="0" fontId="78" fillId="29" borderId="1" xfId="0" applyFont="1" applyFill="1" applyBorder="1" applyAlignment="1">
      <alignment horizontal="left" vertical="center"/>
    </xf>
    <xf numFmtId="0" fontId="78" fillId="29" borderId="79" xfId="0" applyFont="1" applyFill="1" applyBorder="1" applyAlignment="1">
      <alignment horizontal="left" vertical="center"/>
    </xf>
    <xf numFmtId="0" fontId="44" fillId="29" borderId="99" xfId="0" applyFont="1" applyFill="1" applyBorder="1" applyAlignment="1">
      <alignment horizontal="left" vertical="center"/>
    </xf>
    <xf numFmtId="0" fontId="44" fillId="29" borderId="173" xfId="0" applyFont="1" applyFill="1" applyBorder="1" applyAlignment="1">
      <alignment horizontal="left" vertical="center"/>
    </xf>
    <xf numFmtId="0" fontId="44" fillId="29" borderId="103" xfId="0" applyFont="1" applyFill="1" applyBorder="1" applyAlignment="1">
      <alignment horizontal="left" vertical="center"/>
    </xf>
    <xf numFmtId="0" fontId="44" fillId="29" borderId="174" xfId="0" applyFont="1" applyFill="1" applyBorder="1" applyAlignment="1">
      <alignment horizontal="left" vertical="center"/>
    </xf>
    <xf numFmtId="3" fontId="33" fillId="29" borderId="0" xfId="69" applyNumberFormat="1" applyFont="1" applyFill="1" applyBorder="1" applyAlignment="1" applyProtection="1">
      <alignment vertical="top"/>
    </xf>
    <xf numFmtId="0" fontId="33" fillId="0" borderId="0" xfId="0" applyFont="1" applyFill="1" applyAlignment="1">
      <alignment vertical="top"/>
    </xf>
    <xf numFmtId="0" fontId="42" fillId="30" borderId="48" xfId="0" applyFont="1" applyFill="1" applyBorder="1" applyAlignment="1">
      <alignment horizontal="center" vertical="center"/>
    </xf>
    <xf numFmtId="0" fontId="42" fillId="30" borderId="55" xfId="0" applyFont="1" applyFill="1" applyBorder="1" applyAlignment="1">
      <alignment horizontal="center" vertical="center"/>
    </xf>
    <xf numFmtId="0" fontId="42" fillId="30" borderId="69" xfId="0" applyFont="1" applyFill="1" applyBorder="1" applyAlignment="1">
      <alignment horizontal="center" vertical="center"/>
    </xf>
    <xf numFmtId="0" fontId="42" fillId="30" borderId="0" xfId="0" applyFont="1" applyFill="1" applyBorder="1" applyAlignment="1">
      <alignment horizontal="center" vertical="center"/>
    </xf>
    <xf numFmtId="0" fontId="0" fillId="0" borderId="0" xfId="0" applyAlignment="1">
      <alignment horizontal="left" vertical="center"/>
    </xf>
    <xf numFmtId="3" fontId="42" fillId="30" borderId="48" xfId="69" applyNumberFormat="1" applyFont="1" applyFill="1" applyBorder="1" applyAlignment="1">
      <alignment horizontal="center" vertical="center"/>
    </xf>
    <xf numFmtId="0" fontId="42" fillId="30" borderId="105" xfId="0" applyFont="1" applyFill="1" applyBorder="1" applyAlignment="1">
      <alignment horizontal="center" vertical="center"/>
    </xf>
    <xf numFmtId="3" fontId="42" fillId="30" borderId="69" xfId="69" applyNumberFormat="1" applyFont="1" applyFill="1" applyBorder="1" applyAlignment="1">
      <alignment horizontal="center" vertical="center"/>
    </xf>
    <xf numFmtId="0" fontId="42" fillId="30" borderId="26" xfId="0" applyFont="1" applyFill="1" applyBorder="1" applyAlignment="1">
      <alignment horizontal="center" vertical="center"/>
    </xf>
    <xf numFmtId="0" fontId="42" fillId="30" borderId="84" xfId="0" applyFont="1" applyFill="1" applyBorder="1" applyAlignment="1">
      <alignment horizontal="center" vertical="center"/>
    </xf>
    <xf numFmtId="0" fontId="42" fillId="30" borderId="27" xfId="0" applyFont="1" applyFill="1" applyBorder="1" applyAlignment="1">
      <alignment horizontal="center" vertical="center"/>
    </xf>
    <xf numFmtId="0" fontId="42" fillId="30" borderId="85" xfId="0" applyFont="1" applyFill="1" applyBorder="1" applyAlignment="1">
      <alignment horizontal="center" vertical="center"/>
    </xf>
    <xf numFmtId="0" fontId="52" fillId="30" borderId="158" xfId="0" applyFont="1" applyFill="1" applyBorder="1" applyAlignment="1">
      <alignment horizontal="center" vertical="center"/>
    </xf>
    <xf numFmtId="0" fontId="52" fillId="30" borderId="45" xfId="0" applyFont="1" applyFill="1" applyBorder="1" applyAlignment="1">
      <alignment horizontal="center" vertical="center"/>
    </xf>
    <xf numFmtId="0" fontId="52" fillId="30" borderId="30" xfId="0" applyFont="1" applyFill="1" applyBorder="1" applyAlignment="1">
      <alignment horizontal="center" vertical="center"/>
    </xf>
    <xf numFmtId="3" fontId="37" fillId="29" borderId="0" xfId="69" applyNumberFormat="1" applyFont="1" applyFill="1" applyAlignment="1">
      <alignment horizontal="center" vertical="center"/>
    </xf>
    <xf numFmtId="0" fontId="42" fillId="30" borderId="108" xfId="0" applyFont="1" applyFill="1" applyBorder="1" applyAlignment="1">
      <alignment horizontal="center" vertical="center"/>
    </xf>
    <xf numFmtId="0" fontId="42" fillId="30" borderId="43" xfId="0" applyFont="1" applyFill="1" applyBorder="1" applyAlignment="1">
      <alignment horizontal="center" vertical="center"/>
    </xf>
    <xf numFmtId="0" fontId="42" fillId="30" borderId="157" xfId="0" applyFont="1" applyFill="1" applyBorder="1" applyAlignment="1">
      <alignment horizontal="center" vertical="center"/>
    </xf>
    <xf numFmtId="0" fontId="28" fillId="0" borderId="53" xfId="94" applyFont="1" applyBorder="1" applyAlignment="1">
      <alignment horizontal="center" vertical="center"/>
    </xf>
    <xf numFmtId="0" fontId="28" fillId="0" borderId="39" xfId="94" applyFont="1" applyBorder="1" applyAlignment="1">
      <alignment horizontal="center" vertical="center"/>
    </xf>
    <xf numFmtId="0" fontId="28" fillId="0" borderId="53" xfId="94" applyFont="1" applyBorder="1" applyAlignment="1">
      <alignment horizontal="center" vertical="center" wrapText="1"/>
    </xf>
    <xf numFmtId="0" fontId="28" fillId="0" borderId="19" xfId="94" applyFont="1" applyBorder="1" applyAlignment="1">
      <alignment horizontal="center" vertical="center" wrapText="1"/>
    </xf>
    <xf numFmtId="0" fontId="39" fillId="0" borderId="0" xfId="94" applyFont="1" applyAlignment="1">
      <alignment horizontal="center" vertical="center"/>
    </xf>
    <xf numFmtId="0" fontId="28" fillId="0" borderId="37" xfId="94" applyFont="1" applyBorder="1" applyAlignment="1">
      <alignment horizontal="center" vertical="center"/>
    </xf>
    <xf numFmtId="0" fontId="28" fillId="0" borderId="83" xfId="94" applyFont="1" applyBorder="1" applyAlignment="1">
      <alignment horizontal="center" vertical="center"/>
    </xf>
    <xf numFmtId="0" fontId="28" fillId="0" borderId="50" xfId="94" applyFont="1" applyBorder="1" applyAlignment="1">
      <alignment horizontal="center" vertical="center" wrapText="1"/>
    </xf>
    <xf numFmtId="0" fontId="28" fillId="0" borderId="128" xfId="94" applyFont="1" applyBorder="1" applyAlignment="1">
      <alignment horizontal="center" vertical="center" wrapText="1"/>
    </xf>
    <xf numFmtId="0" fontId="28" fillId="0" borderId="43" xfId="94" applyFont="1" applyBorder="1" applyAlignment="1">
      <alignment horizontal="center" vertical="center" wrapText="1"/>
    </xf>
    <xf numFmtId="0" fontId="28" fillId="0" borderId="65" xfId="94" applyFont="1" applyBorder="1" applyAlignment="1">
      <alignment horizontal="center" vertical="center" wrapText="1"/>
    </xf>
    <xf numFmtId="180" fontId="46" fillId="29" borderId="48" xfId="0" applyNumberFormat="1" applyFont="1" applyFill="1" applyBorder="1" applyAlignment="1">
      <alignment horizontal="left" vertical="center" shrinkToFit="1"/>
    </xf>
    <xf numFmtId="180" fontId="46" fillId="29" borderId="55" xfId="0" applyNumberFormat="1" applyFont="1" applyFill="1" applyBorder="1" applyAlignment="1">
      <alignment horizontal="left" vertical="center" shrinkToFit="1"/>
    </xf>
    <xf numFmtId="180" fontId="46" fillId="29" borderId="105" xfId="0" applyNumberFormat="1" applyFont="1" applyFill="1" applyBorder="1" applyAlignment="1">
      <alignment horizontal="left" vertical="center" shrinkToFit="1"/>
    </xf>
    <xf numFmtId="180" fontId="46" fillId="29" borderId="84" xfId="0" applyNumberFormat="1" applyFont="1" applyFill="1" applyBorder="1" applyAlignment="1">
      <alignment horizontal="left" vertical="center" shrinkToFit="1"/>
    </xf>
    <xf numFmtId="180" fontId="46" fillId="29" borderId="27" xfId="0" applyNumberFormat="1" applyFont="1" applyFill="1" applyBorder="1" applyAlignment="1">
      <alignment horizontal="left" vertical="center" shrinkToFit="1"/>
    </xf>
    <xf numFmtId="180" fontId="46" fillId="29" borderId="85" xfId="0" applyNumberFormat="1" applyFont="1" applyFill="1" applyBorder="1" applyAlignment="1">
      <alignment horizontal="left" vertical="center" shrinkToFit="1"/>
    </xf>
    <xf numFmtId="0" fontId="55" fillId="29" borderId="0" xfId="0" applyFont="1" applyFill="1" applyAlignment="1">
      <alignment horizontal="left" vertical="center"/>
    </xf>
    <xf numFmtId="0" fontId="55" fillId="0" borderId="0" xfId="0" applyFont="1" applyAlignment="1">
      <alignment horizontal="left" vertical="center"/>
    </xf>
    <xf numFmtId="0" fontId="50" fillId="0" borderId="0" xfId="0" applyFont="1" applyAlignment="1">
      <alignment horizontal="center" vertical="center"/>
    </xf>
    <xf numFmtId="3" fontId="58" fillId="30" borderId="48" xfId="69" applyNumberFormat="1" applyFont="1" applyFill="1" applyBorder="1" applyAlignment="1">
      <alignment horizontal="center" vertical="center"/>
    </xf>
    <xf numFmtId="0" fontId="58" fillId="30" borderId="55" xfId="0" applyFont="1" applyFill="1" applyBorder="1" applyAlignment="1">
      <alignment horizontal="center" vertical="center"/>
    </xf>
    <xf numFmtId="3" fontId="58" fillId="30" borderId="69" xfId="69" applyNumberFormat="1" applyFont="1" applyFill="1" applyBorder="1" applyAlignment="1">
      <alignment horizontal="center" vertical="center"/>
    </xf>
    <xf numFmtId="0" fontId="58" fillId="30" borderId="0" xfId="0" applyFont="1" applyFill="1" applyBorder="1" applyAlignment="1">
      <alignment horizontal="center" vertical="center"/>
    </xf>
    <xf numFmtId="0" fontId="58" fillId="30" borderId="84" xfId="0" applyFont="1" applyFill="1" applyBorder="1" applyAlignment="1">
      <alignment horizontal="center" vertical="center"/>
    </xf>
    <xf numFmtId="0" fontId="58" fillId="30" borderId="27" xfId="0" applyFont="1" applyFill="1" applyBorder="1" applyAlignment="1">
      <alignment horizontal="center" vertical="center"/>
    </xf>
    <xf numFmtId="0" fontId="58" fillId="30" borderId="158" xfId="0" applyFont="1" applyFill="1" applyBorder="1" applyAlignment="1">
      <alignment horizontal="center" vertical="center"/>
    </xf>
    <xf numFmtId="0" fontId="58" fillId="30" borderId="45" xfId="0" applyFont="1" applyFill="1" applyBorder="1" applyAlignment="1">
      <alignment horizontal="center" vertical="center"/>
    </xf>
    <xf numFmtId="0" fontId="58" fillId="30" borderId="30" xfId="0" applyFont="1" applyFill="1" applyBorder="1" applyAlignment="1">
      <alignment horizontal="center" vertical="center"/>
    </xf>
    <xf numFmtId="0" fontId="58" fillId="30" borderId="48" xfId="0" applyFont="1" applyFill="1" applyBorder="1" applyAlignment="1">
      <alignment horizontal="center" vertical="center"/>
    </xf>
    <xf numFmtId="0" fontId="58" fillId="30" borderId="108" xfId="0" applyFont="1" applyFill="1" applyBorder="1" applyAlignment="1">
      <alignment horizontal="center" vertical="center"/>
    </xf>
    <xf numFmtId="0" fontId="58" fillId="30" borderId="43" xfId="0" applyFont="1" applyFill="1" applyBorder="1" applyAlignment="1">
      <alignment horizontal="center" vertical="center"/>
    </xf>
    <xf numFmtId="0" fontId="58" fillId="30" borderId="105" xfId="0" applyFont="1" applyFill="1" applyBorder="1" applyAlignment="1">
      <alignment horizontal="center" vertical="center"/>
    </xf>
    <xf numFmtId="0" fontId="58" fillId="30" borderId="157" xfId="0" applyFont="1" applyFill="1" applyBorder="1" applyAlignment="1">
      <alignment horizontal="center" vertical="center"/>
    </xf>
    <xf numFmtId="3" fontId="46" fillId="29" borderId="4" xfId="69" applyNumberFormat="1" applyFont="1" applyFill="1" applyBorder="1" applyAlignment="1">
      <alignment horizontal="left" vertical="center"/>
    </xf>
    <xf numFmtId="0" fontId="54" fillId="0" borderId="4" xfId="0" applyFont="1" applyBorder="1" applyAlignment="1">
      <alignment vertical="center"/>
    </xf>
    <xf numFmtId="0" fontId="46" fillId="29" borderId="2" xfId="0" applyFont="1" applyFill="1" applyBorder="1" applyAlignment="1">
      <alignment horizontal="left" vertical="center"/>
    </xf>
    <xf numFmtId="0" fontId="54" fillId="0" borderId="2" xfId="0" applyFont="1" applyBorder="1" applyAlignment="1">
      <alignment vertical="center"/>
    </xf>
    <xf numFmtId="0" fontId="46" fillId="29" borderId="33" xfId="0" applyFont="1" applyFill="1" applyBorder="1" applyAlignment="1">
      <alignment horizontal="left" vertical="center"/>
    </xf>
    <xf numFmtId="0" fontId="46" fillId="29" borderId="37" xfId="0" applyFont="1" applyFill="1" applyBorder="1" applyAlignment="1">
      <alignment horizontal="left" vertical="center"/>
    </xf>
    <xf numFmtId="0" fontId="54" fillId="0" borderId="50" xfId="0" applyFont="1" applyBorder="1" applyAlignment="1">
      <alignment vertical="center"/>
    </xf>
    <xf numFmtId="3" fontId="46" fillId="29" borderId="2" xfId="69" applyNumberFormat="1" applyFont="1" applyFill="1" applyBorder="1" applyAlignment="1">
      <alignment vertical="center"/>
    </xf>
    <xf numFmtId="3" fontId="46" fillId="29" borderId="2" xfId="69" applyNumberFormat="1" applyFont="1" applyFill="1" applyBorder="1" applyAlignment="1">
      <alignment horizontal="left" vertical="center"/>
    </xf>
    <xf numFmtId="3" fontId="46" fillId="29" borderId="33" xfId="69" applyNumberFormat="1" applyFont="1" applyFill="1" applyBorder="1" applyAlignment="1">
      <alignment horizontal="left" vertical="center"/>
    </xf>
    <xf numFmtId="3" fontId="46" fillId="29" borderId="82" xfId="69" applyNumberFormat="1" applyFont="1" applyFill="1" applyBorder="1" applyAlignment="1">
      <alignment horizontal="left" vertical="center"/>
    </xf>
    <xf numFmtId="3" fontId="46" fillId="29" borderId="46" xfId="69" applyNumberFormat="1" applyFont="1" applyFill="1" applyBorder="1" applyAlignment="1">
      <alignment vertical="center"/>
    </xf>
    <xf numFmtId="0" fontId="54" fillId="0" borderId="46" xfId="0" applyFont="1" applyBorder="1" applyAlignment="1">
      <alignment vertical="center"/>
    </xf>
    <xf numFmtId="3" fontId="46" fillId="29" borderId="4" xfId="69" applyNumberFormat="1" applyFont="1" applyFill="1" applyBorder="1" applyAlignment="1">
      <alignment vertical="center"/>
    </xf>
    <xf numFmtId="3" fontId="46" fillId="29" borderId="33" xfId="69" applyNumberFormat="1" applyFont="1" applyFill="1" applyBorder="1" applyAlignment="1">
      <alignment vertical="center"/>
    </xf>
    <xf numFmtId="3" fontId="46" fillId="29" borderId="48" xfId="69" applyNumberFormat="1" applyFont="1" applyFill="1" applyBorder="1" applyAlignment="1">
      <alignment vertical="center"/>
    </xf>
    <xf numFmtId="0" fontId="54" fillId="0" borderId="55" xfId="0" applyFont="1" applyBorder="1" applyAlignment="1"/>
    <xf numFmtId="3" fontId="46" fillId="29" borderId="152" xfId="69" applyNumberFormat="1" applyFont="1" applyFill="1" applyBorder="1" applyAlignment="1">
      <alignment vertical="center"/>
    </xf>
    <xf numFmtId="0" fontId="54" fillId="0" borderId="152" xfId="0" applyFont="1" applyBorder="1" applyAlignment="1">
      <alignment vertical="center"/>
    </xf>
    <xf numFmtId="3" fontId="46" fillId="29" borderId="156" xfId="69" applyNumberFormat="1" applyFont="1" applyFill="1" applyBorder="1" applyAlignment="1">
      <alignment vertical="center"/>
    </xf>
    <xf numFmtId="0" fontId="54" fillId="0" borderId="156" xfId="0" applyFont="1" applyBorder="1" applyAlignment="1">
      <alignment vertical="center"/>
    </xf>
    <xf numFmtId="3" fontId="46" fillId="29" borderId="172" xfId="69" applyNumberFormat="1" applyFont="1" applyFill="1" applyBorder="1" applyAlignment="1">
      <alignment vertical="center"/>
    </xf>
    <xf numFmtId="0" fontId="54" fillId="0" borderId="172" xfId="0" applyFont="1" applyBorder="1" applyAlignment="1">
      <alignment vertical="center"/>
    </xf>
    <xf numFmtId="3" fontId="46" fillId="29" borderId="52" xfId="69" applyNumberFormat="1" applyFont="1" applyFill="1" applyBorder="1" applyAlignment="1">
      <alignment vertical="center"/>
    </xf>
    <xf numFmtId="0" fontId="54" fillId="0" borderId="50" xfId="0" applyFont="1" applyBorder="1" applyAlignment="1"/>
    <xf numFmtId="3" fontId="46" fillId="29" borderId="95" xfId="69" applyNumberFormat="1" applyFont="1" applyFill="1" applyBorder="1" applyAlignment="1">
      <alignment vertical="center"/>
    </xf>
    <xf numFmtId="3" fontId="46" fillId="29" borderId="114" xfId="69" applyNumberFormat="1" applyFont="1" applyFill="1" applyBorder="1" applyAlignment="1">
      <alignment vertical="center"/>
    </xf>
    <xf numFmtId="0" fontId="54" fillId="0" borderId="154" xfId="0" applyFont="1" applyBorder="1" applyAlignment="1">
      <alignment vertical="center"/>
    </xf>
    <xf numFmtId="3" fontId="46" fillId="29" borderId="112" xfId="69" applyNumberFormat="1" applyFont="1" applyFill="1" applyBorder="1" applyAlignment="1">
      <alignment vertical="center"/>
    </xf>
    <xf numFmtId="3" fontId="40" fillId="29" borderId="0" xfId="69" applyNumberFormat="1" applyFont="1" applyFill="1" applyBorder="1" applyAlignment="1">
      <alignment horizontal="left" vertical="top"/>
    </xf>
    <xf numFmtId="0" fontId="54" fillId="0" borderId="0" xfId="0" applyFont="1" applyAlignment="1">
      <alignment vertical="top"/>
    </xf>
    <xf numFmtId="3" fontId="46" fillId="29" borderId="84" xfId="69" applyNumberFormat="1" applyFont="1" applyFill="1" applyBorder="1" applyAlignment="1">
      <alignment vertical="center"/>
    </xf>
    <xf numFmtId="0" fontId="54" fillId="0" borderId="27" xfId="0" applyFont="1" applyBorder="1" applyAlignment="1">
      <alignment vertical="center"/>
    </xf>
    <xf numFmtId="0" fontId="46" fillId="29" borderId="48" xfId="0" applyFont="1" applyFill="1" applyBorder="1" applyAlignment="1">
      <alignment horizontal="left" vertical="center"/>
    </xf>
    <xf numFmtId="0" fontId="54" fillId="0" borderId="55" xfId="0" applyFont="1" applyBorder="1" applyAlignment="1">
      <alignment vertical="center"/>
    </xf>
    <xf numFmtId="0" fontId="46" fillId="29" borderId="28" xfId="0" applyFont="1" applyFill="1" applyBorder="1" applyAlignment="1">
      <alignment horizontal="left" vertical="center"/>
    </xf>
    <xf numFmtId="0" fontId="54" fillId="0" borderId="46" xfId="0" applyFont="1" applyBorder="1" applyAlignment="1">
      <alignment horizontal="left" vertical="center"/>
    </xf>
    <xf numFmtId="3" fontId="40" fillId="29" borderId="0" xfId="69" applyNumberFormat="1" applyFont="1" applyFill="1" applyAlignment="1">
      <alignment vertical="top"/>
    </xf>
    <xf numFmtId="0" fontId="40" fillId="29" borderId="0" xfId="0" applyFont="1" applyFill="1" applyAlignment="1">
      <alignment vertical="top"/>
    </xf>
    <xf numFmtId="3" fontId="40" fillId="0" borderId="0" xfId="69" applyNumberFormat="1" applyFont="1" applyFill="1" applyAlignment="1">
      <alignment vertical="top" wrapText="1"/>
    </xf>
    <xf numFmtId="0" fontId="40" fillId="0" borderId="0" xfId="0" applyFont="1" applyFill="1" applyAlignment="1">
      <alignment vertical="top" wrapText="1"/>
    </xf>
    <xf numFmtId="0" fontId="54" fillId="0" borderId="0" xfId="0" applyFont="1" applyFill="1" applyAlignment="1">
      <alignment vertical="top" wrapText="1"/>
    </xf>
    <xf numFmtId="0" fontId="46" fillId="29" borderId="48" xfId="93" applyFont="1" applyFill="1" applyBorder="1" applyAlignment="1">
      <alignment vertical="center" wrapText="1"/>
    </xf>
    <xf numFmtId="0" fontId="46" fillId="29" borderId="105" xfId="93" applyFont="1" applyFill="1" applyBorder="1" applyAlignment="1">
      <alignment vertical="center" wrapText="1"/>
    </xf>
    <xf numFmtId="0" fontId="46" fillId="29" borderId="84" xfId="93" applyFont="1" applyFill="1" applyBorder="1" applyAlignment="1">
      <alignment vertical="center" wrapText="1"/>
    </xf>
    <xf numFmtId="0" fontId="46" fillId="29" borderId="85" xfId="93" applyFont="1" applyFill="1" applyBorder="1" applyAlignment="1">
      <alignment vertical="center" wrapText="1"/>
    </xf>
    <xf numFmtId="0" fontId="46" fillId="25" borderId="74" xfId="0" applyFont="1" applyFill="1" applyBorder="1" applyAlignment="1"/>
    <xf numFmtId="0" fontId="46" fillId="25" borderId="60" xfId="0" applyFont="1" applyFill="1" applyBorder="1" applyAlignment="1"/>
    <xf numFmtId="0" fontId="46" fillId="25" borderId="70" xfId="0" applyFont="1" applyFill="1" applyBorder="1" applyAlignment="1"/>
    <xf numFmtId="0" fontId="46" fillId="25" borderId="68" xfId="0" applyFont="1" applyFill="1" applyBorder="1" applyAlignment="1"/>
    <xf numFmtId="3" fontId="55" fillId="29" borderId="0" xfId="69" applyNumberFormat="1" applyFont="1" applyFill="1" applyAlignment="1">
      <alignment horizontal="left" vertical="center"/>
    </xf>
    <xf numFmtId="0" fontId="51" fillId="0" borderId="0" xfId="0" applyFont="1" applyAlignment="1">
      <alignment horizontal="center" vertical="center"/>
    </xf>
    <xf numFmtId="0" fontId="64" fillId="30" borderId="106" xfId="0" applyFont="1" applyFill="1" applyBorder="1" applyAlignment="1">
      <alignment horizontal="center" vertical="center" wrapText="1"/>
    </xf>
    <xf numFmtId="0" fontId="64" fillId="30" borderId="49" xfId="0" applyFont="1" applyFill="1" applyBorder="1" applyAlignment="1">
      <alignment horizontal="center" vertical="center"/>
    </xf>
    <xf numFmtId="0" fontId="64" fillId="30" borderId="23" xfId="0" applyFont="1" applyFill="1" applyBorder="1" applyAlignment="1">
      <alignment horizontal="center" vertical="center"/>
    </xf>
    <xf numFmtId="0" fontId="64" fillId="30" borderId="24" xfId="0" applyFont="1" applyFill="1" applyBorder="1" applyAlignment="1">
      <alignment horizontal="center" vertical="center"/>
    </xf>
    <xf numFmtId="0" fontId="64" fillId="30" borderId="107" xfId="0" applyFont="1" applyFill="1" applyBorder="1" applyAlignment="1">
      <alignment horizontal="center" vertical="center"/>
    </xf>
    <xf numFmtId="0" fontId="64" fillId="30" borderId="25" xfId="0" applyFont="1" applyFill="1" applyBorder="1" applyAlignment="1">
      <alignment horizontal="center" vertical="center"/>
    </xf>
    <xf numFmtId="0" fontId="64" fillId="30" borderId="92" xfId="0" applyFont="1" applyFill="1" applyBorder="1" applyAlignment="1">
      <alignment horizontal="center" vertical="center" wrapText="1"/>
    </xf>
    <xf numFmtId="0" fontId="64" fillId="30" borderId="94" xfId="0" applyFont="1" applyFill="1" applyBorder="1" applyAlignment="1">
      <alignment horizontal="center" vertical="center" wrapText="1"/>
    </xf>
    <xf numFmtId="0" fontId="46" fillId="25" borderId="72" xfId="0" applyFont="1" applyFill="1" applyBorder="1" applyAlignment="1">
      <alignment horizontal="left" vertical="center" textRotation="255"/>
    </xf>
    <xf numFmtId="0" fontId="46" fillId="25" borderId="67" xfId="0" applyFont="1" applyFill="1" applyBorder="1" applyAlignment="1"/>
    <xf numFmtId="176" fontId="60" fillId="25" borderId="88" xfId="0" applyNumberFormat="1" applyFont="1" applyFill="1" applyBorder="1" applyAlignment="1">
      <alignment horizontal="right" vertical="center"/>
    </xf>
    <xf numFmtId="176" fontId="60" fillId="25" borderId="75" xfId="0" applyNumberFormat="1" applyFont="1" applyFill="1" applyBorder="1" applyAlignment="1">
      <alignment horizontal="right" vertical="center"/>
    </xf>
    <xf numFmtId="0" fontId="54" fillId="29" borderId="37" xfId="91" applyFont="1" applyFill="1" applyBorder="1" applyAlignment="1">
      <alignment vertical="center"/>
    </xf>
    <xf numFmtId="0" fontId="54" fillId="0" borderId="128" xfId="0" applyFont="1" applyBorder="1" applyAlignment="1">
      <alignment vertical="center"/>
    </xf>
    <xf numFmtId="3" fontId="46" fillId="29" borderId="84" xfId="69" applyNumberFormat="1" applyFont="1" applyFill="1" applyBorder="1" applyAlignment="1">
      <alignment horizontal="left" vertical="center"/>
    </xf>
    <xf numFmtId="0" fontId="54" fillId="0" borderId="27" xfId="0" applyFont="1" applyBorder="1" applyAlignment="1">
      <alignment horizontal="left" vertical="center"/>
    </xf>
    <xf numFmtId="3" fontId="40" fillId="29" borderId="0" xfId="69" applyNumberFormat="1" applyFont="1" applyFill="1" applyBorder="1" applyAlignment="1">
      <alignment vertical="top"/>
    </xf>
    <xf numFmtId="0" fontId="50" fillId="0" borderId="0" xfId="0" applyFont="1" applyAlignment="1"/>
    <xf numFmtId="3" fontId="64" fillId="30" borderId="96" xfId="69" applyNumberFormat="1" applyFont="1" applyFill="1" applyBorder="1" applyAlignment="1">
      <alignment horizontal="center" vertical="center"/>
    </xf>
    <xf numFmtId="0" fontId="64" fillId="30" borderId="1" xfId="91" applyFont="1" applyFill="1" applyBorder="1" applyAlignment="1">
      <alignment horizontal="center" vertical="center"/>
    </xf>
    <xf numFmtId="0" fontId="64" fillId="30" borderId="79" xfId="91" applyFont="1" applyFill="1" applyBorder="1" applyAlignment="1">
      <alignment horizontal="center" vertical="center"/>
    </xf>
    <xf numFmtId="180" fontId="46" fillId="29" borderId="48" xfId="0" applyNumberFormat="1" applyFont="1" applyFill="1" applyBorder="1" applyAlignment="1">
      <alignment vertical="center" shrinkToFit="1"/>
    </xf>
    <xf numFmtId="180" fontId="46" fillId="29" borderId="55" xfId="0" applyNumberFormat="1" applyFont="1" applyFill="1" applyBorder="1" applyAlignment="1">
      <alignment vertical="center" shrinkToFit="1"/>
    </xf>
    <xf numFmtId="180" fontId="46" fillId="29" borderId="105" xfId="0" applyNumberFormat="1" applyFont="1" applyFill="1" applyBorder="1" applyAlignment="1">
      <alignment vertical="center" shrinkToFit="1"/>
    </xf>
    <xf numFmtId="180" fontId="46" fillId="29" borderId="84" xfId="0" applyNumberFormat="1" applyFont="1" applyFill="1" applyBorder="1" applyAlignment="1">
      <alignment vertical="center" shrinkToFit="1"/>
    </xf>
    <xf numFmtId="180" fontId="46" fillId="29" borderId="27" xfId="0" applyNumberFormat="1" applyFont="1" applyFill="1" applyBorder="1" applyAlignment="1">
      <alignment vertical="center" shrinkToFit="1"/>
    </xf>
    <xf numFmtId="180" fontId="46" fillId="29" borderId="85" xfId="0" applyNumberFormat="1" applyFont="1" applyFill="1" applyBorder="1" applyAlignment="1">
      <alignment vertical="center" shrinkToFit="1"/>
    </xf>
    <xf numFmtId="0" fontId="40" fillId="0" borderId="0" xfId="0" applyFont="1" applyAlignment="1">
      <alignment vertical="top"/>
    </xf>
    <xf numFmtId="3" fontId="40" fillId="29" borderId="0" xfId="69" applyNumberFormat="1" applyFont="1" applyFill="1" applyAlignment="1">
      <alignment vertical="top" wrapText="1"/>
    </xf>
    <xf numFmtId="0" fontId="40" fillId="0" borderId="0" xfId="0" applyFont="1" applyAlignment="1">
      <alignment vertical="top" wrapText="1"/>
    </xf>
    <xf numFmtId="0" fontId="46" fillId="31" borderId="40" xfId="0" applyFont="1" applyFill="1" applyBorder="1" applyAlignment="1">
      <alignment horizontal="left" vertical="center"/>
    </xf>
    <xf numFmtId="0" fontId="46" fillId="31" borderId="152" xfId="0" applyFont="1" applyFill="1" applyBorder="1" applyAlignment="1">
      <alignment horizontal="left" vertical="center"/>
    </xf>
    <xf numFmtId="0" fontId="46" fillId="31" borderId="175" xfId="0" applyFont="1" applyFill="1" applyBorder="1" applyAlignment="1">
      <alignment horizontal="left" vertical="center"/>
    </xf>
    <xf numFmtId="0" fontId="46" fillId="31" borderId="33" xfId="0" applyFont="1" applyFill="1" applyBorder="1" applyAlignment="1">
      <alignment horizontal="right" vertical="center"/>
    </xf>
    <xf numFmtId="0" fontId="46" fillId="31" borderId="2" xfId="0" applyFont="1" applyFill="1" applyBorder="1" applyAlignment="1">
      <alignment horizontal="right" vertical="center"/>
    </xf>
    <xf numFmtId="0" fontId="46" fillId="31" borderId="82" xfId="0" applyFont="1" applyFill="1" applyBorder="1" applyAlignment="1">
      <alignment horizontal="right" vertical="center"/>
    </xf>
    <xf numFmtId="0" fontId="46" fillId="31" borderId="83" xfId="0" applyFont="1" applyFill="1" applyBorder="1" applyAlignment="1">
      <alignment horizontal="right" vertical="center"/>
    </xf>
    <xf numFmtId="0" fontId="46" fillId="31" borderId="43" xfId="0" applyFont="1" applyFill="1" applyBorder="1" applyAlignment="1">
      <alignment horizontal="right" vertical="center"/>
    </xf>
    <xf numFmtId="0" fontId="46" fillId="31" borderId="157" xfId="0" applyFont="1" applyFill="1" applyBorder="1" applyAlignment="1">
      <alignment horizontal="right" vertical="center"/>
    </xf>
    <xf numFmtId="0" fontId="54" fillId="0" borderId="0" xfId="0" applyFont="1" applyAlignment="1">
      <alignment horizontal="left" vertical="center"/>
    </xf>
    <xf numFmtId="0" fontId="46" fillId="31" borderId="150" xfId="0" applyFont="1" applyFill="1" applyBorder="1" applyAlignment="1">
      <alignment horizontal="left" vertical="center"/>
    </xf>
    <xf numFmtId="0" fontId="46" fillId="31" borderId="151" xfId="0" applyFont="1" applyFill="1" applyBorder="1" applyAlignment="1">
      <alignment horizontal="left" vertical="center"/>
    </xf>
    <xf numFmtId="0" fontId="46" fillId="31" borderId="130" xfId="0" applyFont="1" applyFill="1" applyBorder="1" applyAlignment="1">
      <alignment horizontal="left" vertical="center"/>
    </xf>
    <xf numFmtId="0" fontId="44" fillId="31" borderId="2" xfId="0" applyFont="1" applyFill="1" applyBorder="1" applyAlignment="1">
      <alignment horizontal="left" vertical="center"/>
    </xf>
    <xf numFmtId="0" fontId="44" fillId="31" borderId="32" xfId="0" applyFont="1" applyFill="1" applyBorder="1" applyAlignment="1">
      <alignment horizontal="left" vertical="center"/>
    </xf>
    <xf numFmtId="0" fontId="65" fillId="30" borderId="48" xfId="0" applyFont="1" applyFill="1" applyBorder="1" applyAlignment="1">
      <alignment horizontal="center" vertical="center"/>
    </xf>
    <xf numFmtId="0" fontId="65" fillId="30" borderId="55" xfId="0" applyFont="1" applyFill="1" applyBorder="1" applyAlignment="1">
      <alignment horizontal="center" vertical="center"/>
    </xf>
    <xf numFmtId="0" fontId="65" fillId="30" borderId="168" xfId="0" applyFont="1" applyFill="1" applyBorder="1" applyAlignment="1">
      <alignment horizontal="center" vertical="center"/>
    </xf>
    <xf numFmtId="0" fontId="66" fillId="30" borderId="84" xfId="0" applyFont="1" applyFill="1" applyBorder="1" applyAlignment="1">
      <alignment horizontal="center" vertical="center"/>
    </xf>
    <xf numFmtId="0" fontId="66" fillId="30" borderId="27" xfId="0" applyFont="1" applyFill="1" applyBorder="1" applyAlignment="1">
      <alignment horizontal="center" vertical="center"/>
    </xf>
    <xf numFmtId="0" fontId="66" fillId="30" borderId="87" xfId="0" applyFont="1" applyFill="1" applyBorder="1" applyAlignment="1">
      <alignment horizontal="center" vertical="center"/>
    </xf>
    <xf numFmtId="0" fontId="65" fillId="30" borderId="76" xfId="0" applyFont="1" applyFill="1" applyBorder="1" applyAlignment="1">
      <alignment horizontal="center" vertical="center"/>
    </xf>
    <xf numFmtId="0" fontId="65" fillId="30" borderId="105" xfId="0" applyFont="1" applyFill="1" applyBorder="1" applyAlignment="1">
      <alignment horizontal="center" vertical="center"/>
    </xf>
    <xf numFmtId="0" fontId="66" fillId="30" borderId="78" xfId="0" applyFont="1" applyFill="1" applyBorder="1" applyAlignment="1">
      <alignment horizontal="center" vertical="center"/>
    </xf>
    <xf numFmtId="0" fontId="66" fillId="30" borderId="85" xfId="0" applyFont="1" applyFill="1" applyBorder="1" applyAlignment="1">
      <alignment horizontal="center" vertical="center"/>
    </xf>
    <xf numFmtId="0" fontId="54" fillId="0" borderId="105" xfId="0" applyFont="1" applyBorder="1" applyAlignment="1">
      <alignment vertical="center" shrinkToFit="1"/>
    </xf>
    <xf numFmtId="0" fontId="54" fillId="0" borderId="84" xfId="0" applyFont="1" applyBorder="1" applyAlignment="1">
      <alignment vertical="center" shrinkToFit="1"/>
    </xf>
    <xf numFmtId="0" fontId="54" fillId="0" borderId="85" xfId="0" applyFont="1" applyBorder="1" applyAlignment="1">
      <alignment vertical="center" shrinkToFit="1"/>
    </xf>
    <xf numFmtId="0" fontId="54" fillId="0" borderId="0" xfId="0" applyFont="1" applyAlignment="1">
      <alignment vertical="top" wrapText="1"/>
    </xf>
    <xf numFmtId="0" fontId="0" fillId="0" borderId="1" xfId="0" applyBorder="1" applyAlignment="1">
      <alignment vertical="center"/>
    </xf>
    <xf numFmtId="0" fontId="0" fillId="0" borderId="81" xfId="0" applyBorder="1" applyAlignment="1">
      <alignment vertical="center"/>
    </xf>
    <xf numFmtId="0" fontId="46" fillId="29" borderId="115" xfId="0" applyFont="1" applyFill="1" applyBorder="1" applyAlignment="1">
      <alignment horizontal="left" vertical="center"/>
    </xf>
    <xf numFmtId="0" fontId="46" fillId="29" borderId="1" xfId="0" applyFont="1" applyFill="1" applyBorder="1" applyAlignment="1">
      <alignment horizontal="left" vertical="center"/>
    </xf>
    <xf numFmtId="0" fontId="46" fillId="29" borderId="79" xfId="0" applyFont="1" applyFill="1" applyBorder="1" applyAlignment="1">
      <alignment horizontal="left" vertical="center"/>
    </xf>
    <xf numFmtId="0" fontId="50" fillId="29" borderId="0" xfId="0" applyFont="1" applyFill="1" applyAlignment="1">
      <alignment horizontal="center" vertical="center"/>
    </xf>
    <xf numFmtId="0" fontId="65" fillId="30" borderId="96" xfId="0" applyFont="1" applyFill="1" applyBorder="1" applyAlignment="1">
      <alignment horizontal="center" vertical="center"/>
    </xf>
    <xf numFmtId="0" fontId="65" fillId="30" borderId="1" xfId="0" applyFont="1" applyFill="1" applyBorder="1" applyAlignment="1">
      <alignment horizontal="center" vertical="center"/>
    </xf>
    <xf numFmtId="0" fontId="65" fillId="30" borderId="81" xfId="0" applyFont="1" applyFill="1" applyBorder="1" applyAlignment="1">
      <alignment horizontal="center" vertical="center"/>
    </xf>
    <xf numFmtId="0" fontId="44" fillId="29" borderId="46" xfId="0" applyFont="1" applyFill="1" applyBorder="1" applyAlignment="1">
      <alignment horizontal="left" vertical="center"/>
    </xf>
    <xf numFmtId="0" fontId="0" fillId="0" borderId="46" xfId="0" applyBorder="1" applyAlignment="1"/>
    <xf numFmtId="0" fontId="0" fillId="0" borderId="167" xfId="0" applyBorder="1" applyAlignment="1"/>
    <xf numFmtId="3" fontId="33" fillId="29" borderId="0" xfId="69" applyNumberFormat="1" applyFont="1" applyFill="1" applyAlignment="1">
      <alignment vertical="top"/>
    </xf>
    <xf numFmtId="3" fontId="33" fillId="29" borderId="0" xfId="69" applyNumberFormat="1" applyFont="1" applyFill="1" applyBorder="1" applyAlignment="1">
      <alignment horizontal="left" vertical="top"/>
    </xf>
    <xf numFmtId="0" fontId="0" fillId="0" borderId="0" xfId="0" applyAlignment="1">
      <alignment horizontal="center" vertical="center"/>
    </xf>
    <xf numFmtId="0" fontId="42" fillId="30" borderId="176" xfId="0" applyFont="1" applyFill="1" applyBorder="1" applyAlignment="1">
      <alignment horizontal="center" vertical="center"/>
    </xf>
    <xf numFmtId="0" fontId="42" fillId="30" borderId="70" xfId="0" applyFont="1" applyFill="1" applyBorder="1" applyAlignment="1">
      <alignment horizontal="center" vertical="center"/>
    </xf>
    <xf numFmtId="0" fontId="42" fillId="30" borderId="166" xfId="0" applyFont="1" applyFill="1" applyBorder="1" applyAlignment="1">
      <alignment horizontal="center" vertical="center"/>
    </xf>
    <xf numFmtId="0" fontId="42" fillId="30" borderId="4" xfId="0" applyFont="1" applyFill="1" applyBorder="1" applyAlignment="1">
      <alignment horizontal="center" vertical="center"/>
    </xf>
    <xf numFmtId="0" fontId="53" fillId="30" borderId="28" xfId="0" applyFont="1" applyFill="1" applyBorder="1" applyAlignment="1">
      <alignment horizontal="center" vertical="center" wrapText="1"/>
    </xf>
    <xf numFmtId="0" fontId="92" fillId="30" borderId="46" xfId="0" applyFont="1" applyFill="1" applyBorder="1" applyAlignment="1">
      <alignment horizontal="center" vertical="center" wrapText="1"/>
    </xf>
    <xf numFmtId="0" fontId="44" fillId="0" borderId="96" xfId="0" applyFont="1" applyBorder="1" applyAlignment="1">
      <alignment horizontal="center" vertical="center"/>
    </xf>
    <xf numFmtId="0" fontId="44" fillId="0" borderId="1" xfId="0" applyFont="1" applyBorder="1" applyAlignment="1">
      <alignment horizontal="center" vertical="center"/>
    </xf>
    <xf numFmtId="0" fontId="12" fillId="0" borderId="1" xfId="0" applyFont="1" applyBorder="1" applyAlignment="1">
      <alignment horizontal="center" vertical="center"/>
    </xf>
    <xf numFmtId="0" fontId="44" fillId="29" borderId="48" xfId="93" applyFont="1" applyFill="1" applyBorder="1" applyAlignment="1">
      <alignment vertical="center" wrapText="1"/>
    </xf>
    <xf numFmtId="0" fontId="44" fillId="29" borderId="105" xfId="93" applyFont="1" applyFill="1" applyBorder="1" applyAlignment="1">
      <alignment vertical="center" wrapText="1"/>
    </xf>
    <xf numFmtId="0" fontId="44" fillId="29" borderId="84" xfId="93" applyFont="1" applyFill="1" applyBorder="1" applyAlignment="1">
      <alignment vertical="center" wrapText="1"/>
    </xf>
    <xf numFmtId="0" fontId="44" fillId="29" borderId="85" xfId="93" applyFont="1" applyFill="1" applyBorder="1" applyAlignment="1">
      <alignment vertical="center" wrapText="1"/>
    </xf>
    <xf numFmtId="0" fontId="33" fillId="0" borderId="0" xfId="0" applyFont="1" applyAlignment="1">
      <alignment horizontal="left" vertical="center"/>
    </xf>
    <xf numFmtId="0" fontId="33" fillId="0" borderId="0" xfId="0" applyFont="1" applyBorder="1" applyAlignment="1">
      <alignment horizontal="left" vertical="top"/>
    </xf>
    <xf numFmtId="0" fontId="33" fillId="0" borderId="0" xfId="0" applyFont="1" applyFill="1" applyAlignment="1">
      <alignment horizontal="left" vertical="top"/>
    </xf>
    <xf numFmtId="0" fontId="33" fillId="0" borderId="0" xfId="0" applyFont="1" applyAlignment="1">
      <alignment vertical="top" wrapText="1"/>
    </xf>
    <xf numFmtId="3" fontId="33" fillId="29" borderId="0" xfId="69" applyNumberFormat="1" applyFont="1" applyFill="1" applyAlignment="1">
      <alignment vertical="top" wrapText="1"/>
    </xf>
    <xf numFmtId="0" fontId="28" fillId="0" borderId="0" xfId="0" applyFont="1" applyFill="1" applyAlignment="1">
      <alignment vertical="top"/>
    </xf>
    <xf numFmtId="0" fontId="61" fillId="31" borderId="33" xfId="0" applyFont="1" applyFill="1" applyBorder="1" applyAlignment="1">
      <alignment horizontal="left" vertical="center" wrapText="1"/>
    </xf>
    <xf numFmtId="0" fontId="61" fillId="31" borderId="2" xfId="0" applyFont="1" applyFill="1" applyBorder="1" applyAlignment="1">
      <alignment horizontal="left" vertical="center" wrapText="1"/>
    </xf>
    <xf numFmtId="0" fontId="61" fillId="31" borderId="32" xfId="0" applyFont="1" applyFill="1" applyBorder="1" applyAlignment="1">
      <alignment horizontal="left" vertical="center" wrapText="1"/>
    </xf>
    <xf numFmtId="0" fontId="54" fillId="0" borderId="37" xfId="0" applyFont="1" applyBorder="1" applyAlignment="1">
      <alignment horizontal="left" vertical="center" wrapText="1"/>
    </xf>
    <xf numFmtId="0" fontId="54" fillId="0" borderId="50" xfId="0" applyFont="1" applyBorder="1" applyAlignment="1">
      <alignment horizontal="left" vertical="center" wrapText="1"/>
    </xf>
    <xf numFmtId="0" fontId="54" fillId="0" borderId="128" xfId="0" applyFont="1" applyBorder="1" applyAlignment="1">
      <alignment horizontal="left" vertical="center" wrapText="1"/>
    </xf>
    <xf numFmtId="0" fontId="54" fillId="0" borderId="83" xfId="0" applyFont="1" applyBorder="1" applyAlignment="1">
      <alignment horizontal="left" vertical="center" wrapText="1"/>
    </xf>
    <xf numFmtId="0" fontId="54" fillId="0" borderId="43" xfId="0" applyFont="1" applyBorder="1" applyAlignment="1">
      <alignment horizontal="left" vertical="center" wrapText="1"/>
    </xf>
    <xf numFmtId="0" fontId="54" fillId="0" borderId="65" xfId="0" applyFont="1" applyBorder="1" applyAlignment="1">
      <alignment horizontal="left" vertical="center" wrapText="1"/>
    </xf>
    <xf numFmtId="0" fontId="54" fillId="0" borderId="0" xfId="0" applyFont="1" applyBorder="1" applyAlignment="1">
      <alignment horizontal="left" vertical="center" wrapText="1"/>
    </xf>
    <xf numFmtId="0" fontId="68" fillId="0" borderId="0" xfId="0" applyFont="1" applyAlignment="1">
      <alignment horizontal="center" vertical="center"/>
    </xf>
    <xf numFmtId="0" fontId="69" fillId="30" borderId="3" xfId="0" applyFont="1" applyFill="1" applyBorder="1" applyAlignment="1">
      <alignment horizontal="center" vertical="center" wrapText="1"/>
    </xf>
    <xf numFmtId="0" fontId="69" fillId="30" borderId="3" xfId="0" applyFont="1" applyFill="1" applyBorder="1" applyAlignment="1">
      <alignment horizontal="center" vertical="center"/>
    </xf>
    <xf numFmtId="0" fontId="69" fillId="30" borderId="33" xfId="0" applyFont="1" applyFill="1" applyBorder="1" applyAlignment="1">
      <alignment horizontal="center" vertical="center" wrapText="1"/>
    </xf>
    <xf numFmtId="0" fontId="69" fillId="30" borderId="2" xfId="0" applyFont="1" applyFill="1" applyBorder="1" applyAlignment="1">
      <alignment horizontal="center" vertical="center" wrapText="1"/>
    </xf>
    <xf numFmtId="0" fontId="69" fillId="30" borderId="32" xfId="0" applyFont="1" applyFill="1" applyBorder="1" applyAlignment="1">
      <alignment horizontal="center" vertical="center" wrapText="1"/>
    </xf>
    <xf numFmtId="0" fontId="69" fillId="30" borderId="33" xfId="0" applyFont="1" applyFill="1" applyBorder="1" applyAlignment="1">
      <alignment horizontal="center" vertical="center"/>
    </xf>
    <xf numFmtId="0" fontId="69" fillId="30" borderId="2" xfId="0" applyFont="1" applyFill="1" applyBorder="1" applyAlignment="1">
      <alignment horizontal="center" vertical="center"/>
    </xf>
    <xf numFmtId="0" fontId="69" fillId="30" borderId="32" xfId="0" applyFont="1" applyFill="1" applyBorder="1" applyAlignment="1">
      <alignment horizontal="center" vertical="center"/>
    </xf>
    <xf numFmtId="0" fontId="64" fillId="30" borderId="3" xfId="0" applyFont="1" applyFill="1" applyBorder="1" applyAlignment="1">
      <alignment horizontal="left" vertical="center"/>
    </xf>
    <xf numFmtId="180" fontId="46" fillId="29" borderId="158" xfId="0" applyNumberFormat="1" applyFont="1" applyFill="1" applyBorder="1" applyAlignment="1">
      <alignment vertical="center" shrinkToFit="1"/>
    </xf>
    <xf numFmtId="180" fontId="46" fillId="29" borderId="30" xfId="0" applyNumberFormat="1" applyFont="1" applyFill="1" applyBorder="1" applyAlignment="1">
      <alignment vertical="center" shrinkToFit="1"/>
    </xf>
    <xf numFmtId="0" fontId="69" fillId="30" borderId="53" xfId="0" applyFont="1" applyFill="1" applyBorder="1" applyAlignment="1">
      <alignment horizontal="center" vertical="center"/>
    </xf>
    <xf numFmtId="0" fontId="69" fillId="30" borderId="19" xfId="0" applyFont="1" applyFill="1" applyBorder="1" applyAlignment="1">
      <alignment horizontal="center" vertical="center"/>
    </xf>
    <xf numFmtId="0" fontId="50" fillId="0" borderId="0" xfId="0" applyFont="1" applyAlignment="1">
      <alignment horizontal="center"/>
    </xf>
    <xf numFmtId="0" fontId="46" fillId="0" borderId="0" xfId="0" applyFont="1"/>
    <xf numFmtId="0" fontId="46" fillId="29" borderId="0" xfId="0" applyFont="1" applyFill="1" applyAlignment="1">
      <alignment vertical="top"/>
    </xf>
    <xf numFmtId="0" fontId="69" fillId="30" borderId="53" xfId="0" applyFont="1" applyFill="1" applyBorder="1" applyAlignment="1">
      <alignment horizontal="center" vertical="center" wrapText="1"/>
    </xf>
    <xf numFmtId="0" fontId="69" fillId="30" borderId="19" xfId="0" applyFont="1" applyFill="1" applyBorder="1" applyAlignment="1">
      <alignment horizontal="center" vertical="center" wrapText="1"/>
    </xf>
    <xf numFmtId="3" fontId="46" fillId="29" borderId="0" xfId="69" applyNumberFormat="1" applyFont="1" applyFill="1" applyBorder="1" applyAlignment="1">
      <alignment horizontal="left" vertical="top"/>
    </xf>
    <xf numFmtId="0" fontId="95" fillId="0" borderId="3" xfId="100" applyBorder="1" applyAlignment="1">
      <alignment vertical="top" textRotation="255" wrapText="1"/>
    </xf>
    <xf numFmtId="0" fontId="95" fillId="0" borderId="3" xfId="100" applyBorder="1" applyAlignment="1">
      <alignment vertical="top" textRotation="255"/>
    </xf>
    <xf numFmtId="0" fontId="95" fillId="0" borderId="53" xfId="100" applyBorder="1" applyAlignment="1">
      <alignment horizontal="center" vertical="center"/>
    </xf>
    <xf numFmtId="0" fontId="95" fillId="0" borderId="39" xfId="100" applyBorder="1" applyAlignment="1">
      <alignment horizontal="center" vertical="center"/>
    </xf>
    <xf numFmtId="0" fontId="95" fillId="0" borderId="180" xfId="100" applyBorder="1" applyAlignment="1">
      <alignment horizontal="center" vertical="center"/>
    </xf>
    <xf numFmtId="0" fontId="95" fillId="0" borderId="53" xfId="100" applyBorder="1" applyAlignment="1">
      <alignment horizontal="center" vertical="center" wrapText="1"/>
    </xf>
    <xf numFmtId="0" fontId="95" fillId="0" borderId="53" xfId="100" applyBorder="1" applyAlignment="1">
      <alignment vertical="top" textRotation="255"/>
    </xf>
    <xf numFmtId="0" fontId="95" fillId="0" borderId="19" xfId="100" applyBorder="1" applyAlignment="1">
      <alignment vertical="top" textRotation="255"/>
    </xf>
    <xf numFmtId="0" fontId="98" fillId="0" borderId="3" xfId="100" applyFont="1" applyBorder="1" applyAlignment="1">
      <alignment vertical="top" textRotation="255" wrapText="1"/>
    </xf>
    <xf numFmtId="0" fontId="95" fillId="0" borderId="33" xfId="100" applyBorder="1" applyAlignment="1">
      <alignment horizontal="center" vertical="center"/>
    </xf>
    <xf numFmtId="0" fontId="95" fillId="0" borderId="32" xfId="100" applyBorder="1" applyAlignment="1">
      <alignment horizontal="center" vertical="center"/>
    </xf>
    <xf numFmtId="0" fontId="95" fillId="0" borderId="177" xfId="100" applyBorder="1" applyAlignment="1">
      <alignment horizontal="center" vertical="center"/>
    </xf>
    <xf numFmtId="0" fontId="95" fillId="0" borderId="178" xfId="100" applyBorder="1" applyAlignment="1">
      <alignment horizontal="center" vertical="center"/>
    </xf>
    <xf numFmtId="0" fontId="95" fillId="0" borderId="179" xfId="100" applyBorder="1" applyAlignment="1">
      <alignment horizontal="center" vertical="center"/>
    </xf>
    <xf numFmtId="0" fontId="12" fillId="0" borderId="33" xfId="100" applyFont="1" applyBorder="1" applyAlignment="1">
      <alignment horizontal="center" vertical="center"/>
    </xf>
    <xf numFmtId="0" fontId="12" fillId="0" borderId="2" xfId="100" applyFont="1" applyBorder="1" applyAlignment="1">
      <alignment horizontal="center" vertical="center"/>
    </xf>
    <xf numFmtId="0" fontId="12" fillId="0" borderId="32" xfId="100" applyFont="1" applyBorder="1" applyAlignment="1">
      <alignment horizontal="center" vertical="center"/>
    </xf>
    <xf numFmtId="0" fontId="98" fillId="0" borderId="182" xfId="100" applyFont="1" applyBorder="1" applyAlignment="1">
      <alignment horizontal="center" vertical="center" wrapText="1"/>
    </xf>
    <xf numFmtId="0" fontId="98" fillId="0" borderId="184" xfId="100" applyFont="1" applyBorder="1" applyAlignment="1">
      <alignment horizontal="center" vertical="center"/>
    </xf>
    <xf numFmtId="0" fontId="98" fillId="0" borderId="183" xfId="100" applyFont="1" applyBorder="1" applyAlignment="1">
      <alignment horizontal="center" vertical="center"/>
    </xf>
    <xf numFmtId="0" fontId="103" fillId="0" borderId="208" xfId="100" applyFont="1" applyBorder="1" applyAlignment="1">
      <alignment horizontal="center" vertical="center"/>
    </xf>
    <xf numFmtId="0" fontId="103" fillId="0" borderId="209" xfId="100" applyFont="1" applyBorder="1" applyAlignment="1">
      <alignment horizontal="center" vertical="center"/>
    </xf>
    <xf numFmtId="0" fontId="103" fillId="0" borderId="210" xfId="100" applyFont="1" applyBorder="1" applyAlignment="1">
      <alignment horizontal="center" vertical="center"/>
    </xf>
    <xf numFmtId="0" fontId="103" fillId="0" borderId="211" xfId="100" applyFont="1" applyBorder="1" applyAlignment="1">
      <alignment horizontal="center" vertical="center"/>
    </xf>
    <xf numFmtId="0" fontId="103" fillId="0" borderId="212" xfId="100" applyFont="1" applyBorder="1" applyAlignment="1">
      <alignment horizontal="center" vertical="center"/>
    </xf>
    <xf numFmtId="0" fontId="103" fillId="0" borderId="213" xfId="100" applyFont="1" applyBorder="1" applyAlignment="1">
      <alignment horizontal="center" vertical="center"/>
    </xf>
    <xf numFmtId="0" fontId="103" fillId="0" borderId="214" xfId="100" applyFont="1" applyBorder="1" applyAlignment="1">
      <alignment horizontal="center" vertical="center"/>
    </xf>
    <xf numFmtId="0" fontId="103" fillId="0" borderId="215" xfId="100" applyFont="1" applyBorder="1" applyAlignment="1">
      <alignment horizontal="center" vertical="center"/>
    </xf>
    <xf numFmtId="0" fontId="103" fillId="0" borderId="216" xfId="100" applyFont="1" applyBorder="1" applyAlignment="1">
      <alignment horizontal="center" vertical="center"/>
    </xf>
    <xf numFmtId="0" fontId="106" fillId="33" borderId="217" xfId="100" applyFont="1" applyFill="1" applyBorder="1" applyAlignment="1">
      <alignment horizontal="center" vertical="center" wrapText="1"/>
    </xf>
    <xf numFmtId="0" fontId="106" fillId="33" borderId="218" xfId="100" applyFont="1" applyFill="1" applyBorder="1" applyAlignment="1">
      <alignment horizontal="center" vertical="center" wrapText="1"/>
    </xf>
    <xf numFmtId="0" fontId="106" fillId="33" borderId="219" xfId="100" applyFont="1" applyFill="1" applyBorder="1" applyAlignment="1">
      <alignment horizontal="center" vertical="center" wrapText="1"/>
    </xf>
    <xf numFmtId="0" fontId="107" fillId="33" borderId="181" xfId="100" applyFont="1" applyFill="1" applyBorder="1" applyAlignment="1">
      <alignment horizontal="center" vertical="center" wrapText="1"/>
    </xf>
    <xf numFmtId="0" fontId="108" fillId="0" borderId="83" xfId="100" applyFont="1" applyBorder="1" applyAlignment="1">
      <alignment horizontal="distributed" vertical="center" wrapText="1"/>
    </xf>
    <xf numFmtId="0" fontId="108" fillId="0" borderId="43" xfId="100" applyFont="1" applyBorder="1" applyAlignment="1">
      <alignment horizontal="distributed" vertical="center" wrapText="1"/>
    </xf>
    <xf numFmtId="0" fontId="108" fillId="0" borderId="65" xfId="100" applyFont="1" applyBorder="1" applyAlignment="1">
      <alignment horizontal="distributed" vertical="center" wrapText="1"/>
    </xf>
    <xf numFmtId="0" fontId="108" fillId="0" borderId="19" xfId="100" applyFont="1" applyBorder="1" applyAlignment="1">
      <alignment horizontal="center" vertical="center" wrapText="1"/>
    </xf>
    <xf numFmtId="0" fontId="108" fillId="0" borderId="33" xfId="100" applyFont="1" applyBorder="1" applyAlignment="1">
      <alignment horizontal="distributed" vertical="center" wrapText="1"/>
    </xf>
    <xf numFmtId="0" fontId="108" fillId="0" borderId="2" xfId="100" applyFont="1" applyBorder="1" applyAlignment="1">
      <alignment horizontal="distributed" vertical="center" wrapText="1"/>
    </xf>
    <xf numFmtId="0" fontId="108" fillId="0" borderId="32" xfId="100" applyFont="1" applyBorder="1" applyAlignment="1">
      <alignment horizontal="distributed" vertical="center" wrapText="1"/>
    </xf>
    <xf numFmtId="0" fontId="108" fillId="0" borderId="3" xfId="100" applyFont="1" applyBorder="1" applyAlignment="1">
      <alignment horizontal="center" vertical="center" wrapText="1"/>
    </xf>
    <xf numFmtId="0" fontId="108" fillId="0" borderId="53" xfId="100" applyFont="1" applyBorder="1" applyAlignment="1">
      <alignment horizontal="justify" vertical="center" wrapText="1"/>
    </xf>
    <xf numFmtId="0" fontId="108" fillId="0" borderId="19" xfId="100" applyFont="1" applyBorder="1" applyAlignment="1">
      <alignment horizontal="justify" vertical="center" wrapText="1"/>
    </xf>
    <xf numFmtId="0" fontId="108" fillId="0" borderId="220" xfId="100" applyFont="1" applyBorder="1" applyAlignment="1">
      <alignment horizontal="distributed" vertical="center" wrapText="1"/>
    </xf>
    <xf numFmtId="0" fontId="108" fillId="0" borderId="221" xfId="100" applyFont="1" applyBorder="1" applyAlignment="1">
      <alignment horizontal="distributed" vertical="center" wrapText="1"/>
    </xf>
    <xf numFmtId="0" fontId="108" fillId="0" borderId="222" xfId="100" applyFont="1" applyBorder="1" applyAlignment="1">
      <alignment horizontal="distributed" vertical="center" wrapText="1"/>
    </xf>
    <xf numFmtId="0" fontId="108" fillId="0" borderId="201" xfId="100" applyFont="1" applyBorder="1" applyAlignment="1">
      <alignment horizontal="center" vertical="center" wrapText="1"/>
    </xf>
    <xf numFmtId="0" fontId="108" fillId="0" borderId="133" xfId="100" applyFont="1" applyBorder="1" applyAlignment="1">
      <alignment horizontal="distributed" vertical="center" wrapText="1"/>
    </xf>
    <xf numFmtId="0" fontId="108" fillId="0" borderId="103" xfId="100" applyFont="1" applyBorder="1" applyAlignment="1">
      <alignment horizontal="distributed" vertical="center" wrapText="1"/>
    </xf>
    <xf numFmtId="0" fontId="108" fillId="0" borderId="223" xfId="100" applyFont="1" applyBorder="1" applyAlignment="1">
      <alignment horizontal="distributed" vertical="center" wrapText="1"/>
    </xf>
    <xf numFmtId="0" fontId="108" fillId="0" borderId="102" xfId="100" applyFont="1" applyBorder="1" applyAlignment="1">
      <alignment horizontal="center" vertical="center" wrapText="1"/>
    </xf>
    <xf numFmtId="0" fontId="108" fillId="0" borderId="224" xfId="100" applyFont="1" applyBorder="1" applyAlignment="1">
      <alignment horizontal="center" vertical="center" wrapText="1"/>
    </xf>
    <xf numFmtId="0" fontId="108" fillId="0" borderId="225" xfId="100" applyFont="1" applyBorder="1" applyAlignment="1">
      <alignment horizontal="center" vertical="center" wrapText="1"/>
    </xf>
    <xf numFmtId="0" fontId="108" fillId="0" borderId="226" xfId="100" applyFont="1" applyBorder="1" applyAlignment="1">
      <alignment horizontal="center" vertical="center" wrapText="1"/>
    </xf>
    <xf numFmtId="0" fontId="108" fillId="0" borderId="78" xfId="100" applyFont="1" applyBorder="1" applyAlignment="1">
      <alignment horizontal="distributed" vertical="center" wrapText="1"/>
    </xf>
    <xf numFmtId="0" fontId="108" fillId="0" borderId="27" xfId="100" applyFont="1" applyBorder="1" applyAlignment="1">
      <alignment horizontal="distributed" vertical="center" wrapText="1"/>
    </xf>
    <xf numFmtId="0" fontId="108" fillId="0" borderId="87" xfId="100" applyFont="1" applyBorder="1" applyAlignment="1">
      <alignment horizontal="distributed" vertical="center" wrapText="1"/>
    </xf>
    <xf numFmtId="0" fontId="108" fillId="0" borderId="227" xfId="100" applyFont="1" applyBorder="1" applyAlignment="1">
      <alignment horizontal="center" vertical="center" wrapText="1"/>
    </xf>
    <xf numFmtId="0" fontId="107" fillId="33" borderId="228" xfId="100" applyFont="1" applyFill="1" applyBorder="1" applyAlignment="1">
      <alignment horizontal="center" vertical="center" wrapText="1"/>
    </xf>
    <xf numFmtId="0" fontId="107" fillId="33" borderId="229" xfId="100" applyFont="1" applyFill="1" applyBorder="1" applyAlignment="1">
      <alignment horizontal="center" vertical="center" wrapText="1"/>
    </xf>
    <xf numFmtId="0" fontId="107" fillId="33" borderId="230" xfId="100" applyFont="1" applyFill="1" applyBorder="1" applyAlignment="1">
      <alignment horizontal="center" vertical="center" wrapText="1"/>
    </xf>
    <xf numFmtId="0" fontId="108" fillId="0" borderId="39" xfId="100" applyFont="1" applyBorder="1" applyAlignment="1">
      <alignment horizontal="justify" vertical="center" wrapText="1"/>
    </xf>
    <xf numFmtId="0" fontId="108" fillId="0" borderId="68" xfId="100" applyFont="1" applyBorder="1" applyAlignment="1">
      <alignment horizontal="justify" vertical="center" wrapText="1"/>
    </xf>
    <xf numFmtId="0" fontId="108" fillId="0" borderId="224" xfId="100" applyFont="1" applyBorder="1" applyAlignment="1">
      <alignment horizontal="distributed" vertical="center" wrapText="1"/>
    </xf>
    <xf numFmtId="0" fontId="108" fillId="0" borderId="225" xfId="100" applyFont="1" applyBorder="1" applyAlignment="1">
      <alignment horizontal="distributed" vertical="center" wrapText="1"/>
    </xf>
    <xf numFmtId="0" fontId="108" fillId="0" borderId="226" xfId="100" applyFont="1" applyBorder="1" applyAlignment="1">
      <alignment horizontal="distributed" vertical="center" wrapText="1"/>
    </xf>
    <xf numFmtId="0" fontId="108" fillId="0" borderId="189" xfId="100" applyFont="1" applyBorder="1" applyAlignment="1">
      <alignment horizontal="center" vertical="center" wrapText="1"/>
    </xf>
    <xf numFmtId="0" fontId="108" fillId="0" borderId="237" xfId="100" applyFont="1" applyBorder="1" applyAlignment="1">
      <alignment horizontal="center" vertical="center" wrapText="1"/>
    </xf>
    <xf numFmtId="0" fontId="108" fillId="0" borderId="238" xfId="100" applyFont="1" applyBorder="1" applyAlignment="1">
      <alignment horizontal="center" vertical="center" wrapText="1"/>
    </xf>
    <xf numFmtId="0" fontId="111" fillId="0" borderId="236" xfId="100" applyFont="1" applyBorder="1" applyAlignment="1">
      <alignment horizontal="center" vertical="center" wrapText="1"/>
    </xf>
    <xf numFmtId="0" fontId="111" fillId="0" borderId="226" xfId="100" applyFont="1" applyBorder="1" applyAlignment="1">
      <alignment horizontal="center" vertical="center" wrapText="1"/>
    </xf>
    <xf numFmtId="0" fontId="113" fillId="0" borderId="234" xfId="100" applyFont="1" applyBorder="1" applyAlignment="1">
      <alignment horizontal="center" vertical="top" wrapText="1"/>
    </xf>
    <xf numFmtId="0" fontId="113" fillId="0" borderId="239" xfId="100" applyFont="1" applyBorder="1" applyAlignment="1">
      <alignment horizontal="center" vertical="top" wrapText="1"/>
    </xf>
    <xf numFmtId="0" fontId="108" fillId="0" borderId="197" xfId="100" applyFont="1" applyBorder="1" applyAlignment="1">
      <alignment horizontal="center" vertical="center" wrapText="1"/>
    </xf>
    <xf numFmtId="0" fontId="108" fillId="0" borderId="190" xfId="100" applyFont="1" applyBorder="1" applyAlignment="1">
      <alignment horizontal="center" vertical="center" wrapText="1"/>
    </xf>
    <xf numFmtId="0" fontId="108" fillId="0" borderId="234" xfId="100" applyFont="1" applyBorder="1" applyAlignment="1">
      <alignment horizontal="center" vertical="center" wrapText="1"/>
    </xf>
    <xf numFmtId="0" fontId="108" fillId="0" borderId="235" xfId="100" applyFont="1" applyBorder="1" applyAlignment="1">
      <alignment horizontal="center" vertical="center" wrapText="1"/>
    </xf>
    <xf numFmtId="0" fontId="108" fillId="0" borderId="188" xfId="100" applyFont="1" applyBorder="1" applyAlignment="1">
      <alignment horizontal="center" vertical="center" wrapText="1"/>
    </xf>
    <xf numFmtId="0" fontId="108" fillId="0" borderId="31" xfId="100" applyFont="1" applyBorder="1" applyAlignment="1">
      <alignment horizontal="center" vertical="center" wrapText="1"/>
    </xf>
    <xf numFmtId="0" fontId="108" fillId="0" borderId="0" xfId="100" applyFont="1" applyAlignment="1">
      <alignment horizontal="center" vertical="center" wrapText="1"/>
    </xf>
    <xf numFmtId="0" fontId="108" fillId="0" borderId="19" xfId="100" applyFont="1" applyBorder="1" applyAlignment="1">
      <alignment horizontal="center" vertical="center" textRotation="255" wrapText="1"/>
    </xf>
    <xf numFmtId="0" fontId="108" fillId="0" borderId="3" xfId="100" applyFont="1" applyBorder="1" applyAlignment="1">
      <alignment horizontal="center" vertical="center" textRotation="255" wrapText="1"/>
    </xf>
    <xf numFmtId="0" fontId="111" fillId="0" borderId="232" xfId="100" applyFont="1" applyBorder="1" applyAlignment="1">
      <alignment horizontal="center" vertical="center" wrapText="1"/>
    </xf>
    <xf numFmtId="0" fontId="111" fillId="0" borderId="233" xfId="100" applyFont="1" applyBorder="1" applyAlignment="1">
      <alignment horizontal="center" vertical="center" wrapText="1"/>
    </xf>
    <xf numFmtId="0" fontId="115" fillId="0" borderId="240" xfId="100" applyFont="1" applyBorder="1" applyAlignment="1">
      <alignment horizontal="left" vertical="center" wrapText="1"/>
    </xf>
    <xf numFmtId="0" fontId="115" fillId="0" borderId="233" xfId="100" applyFont="1" applyBorder="1" applyAlignment="1">
      <alignment horizontal="left" vertical="center" wrapText="1"/>
    </xf>
    <xf numFmtId="0" fontId="108" fillId="0" borderId="224" xfId="100" applyFont="1" applyBorder="1" applyAlignment="1">
      <alignment horizontal="distributed" vertical="center"/>
    </xf>
    <xf numFmtId="0" fontId="108" fillId="0" borderId="225" xfId="100" applyFont="1" applyBorder="1" applyAlignment="1">
      <alignment horizontal="distributed" vertical="center"/>
    </xf>
    <xf numFmtId="0" fontId="108" fillId="0" borderId="37" xfId="100" applyFont="1" applyBorder="1" applyAlignment="1">
      <alignment horizontal="distributed" vertical="center"/>
    </xf>
    <xf numFmtId="0" fontId="108" fillId="0" borderId="50" xfId="100" applyFont="1" applyBorder="1" applyAlignment="1">
      <alignment horizontal="distributed" vertical="center"/>
    </xf>
    <xf numFmtId="0" fontId="108" fillId="0" borderId="234" xfId="100" applyFont="1" applyBorder="1" applyAlignment="1">
      <alignment horizontal="distributed" vertical="center"/>
    </xf>
    <xf numFmtId="0" fontId="108" fillId="0" borderId="239" xfId="100" applyFont="1" applyBorder="1" applyAlignment="1">
      <alignment horizontal="distributed" vertical="center"/>
    </xf>
    <xf numFmtId="0" fontId="115" fillId="0" borderId="128" xfId="100" applyFont="1" applyBorder="1" applyAlignment="1">
      <alignment horizontal="justify" vertical="center" wrapText="1"/>
    </xf>
    <xf numFmtId="0" fontId="115" fillId="0" borderId="233" xfId="100" applyFont="1" applyBorder="1" applyAlignment="1">
      <alignment horizontal="justify" vertical="center" wrapText="1"/>
    </xf>
    <xf numFmtId="0" fontId="108" fillId="0" borderId="237" xfId="100" applyFont="1" applyBorder="1" applyAlignment="1">
      <alignment horizontal="distributed" vertical="center"/>
    </xf>
    <xf numFmtId="0" fontId="108" fillId="0" borderId="238" xfId="100" applyFont="1" applyBorder="1" applyAlignment="1">
      <alignment horizontal="distributed" vertical="center"/>
    </xf>
    <xf numFmtId="0" fontId="108" fillId="0" borderId="83" xfId="100" applyFont="1" applyBorder="1" applyAlignment="1">
      <alignment horizontal="distributed" vertical="center"/>
    </xf>
    <xf numFmtId="0" fontId="108" fillId="0" borderId="43" xfId="100" applyFont="1" applyBorder="1" applyAlignment="1">
      <alignment horizontal="distributed" vertical="center"/>
    </xf>
    <xf numFmtId="0" fontId="114" fillId="0" borderId="224" xfId="100" applyFont="1" applyBorder="1" applyAlignment="1">
      <alignment horizontal="distributed" vertical="center" wrapText="1"/>
    </xf>
    <xf numFmtId="0" fontId="114" fillId="0" borderId="225" xfId="100" applyFont="1" applyBorder="1" applyAlignment="1">
      <alignment horizontal="distributed" vertical="center" wrapText="1"/>
    </xf>
    <xf numFmtId="0" fontId="114" fillId="0" borderId="226" xfId="100" applyFont="1" applyBorder="1" applyAlignment="1">
      <alignment horizontal="distributed" vertical="center" wrapText="1"/>
    </xf>
    <xf numFmtId="0" fontId="108" fillId="0" borderId="220" xfId="100" applyFont="1" applyBorder="1" applyAlignment="1">
      <alignment horizontal="distributed" vertical="center"/>
    </xf>
    <xf numFmtId="0" fontId="108" fillId="0" borderId="221" xfId="100" applyFont="1" applyBorder="1" applyAlignment="1">
      <alignment horizontal="distributed" vertical="center"/>
    </xf>
    <xf numFmtId="0" fontId="116" fillId="0" borderId="0" xfId="100" applyFont="1" applyAlignment="1">
      <alignment horizontal="justify" vertical="center"/>
    </xf>
    <xf numFmtId="0" fontId="108" fillId="0" borderId="33" xfId="100" applyFont="1" applyBorder="1" applyAlignment="1">
      <alignment horizontal="center" vertical="center" wrapText="1"/>
    </xf>
    <xf numFmtId="0" fontId="108" fillId="0" borderId="2" xfId="100" applyFont="1" applyBorder="1" applyAlignment="1">
      <alignment horizontal="center" vertical="center" wrapText="1"/>
    </xf>
    <xf numFmtId="0" fontId="108" fillId="0" borderId="32" xfId="100" applyFont="1" applyBorder="1" applyAlignment="1">
      <alignment horizontal="center" vertical="center" wrapText="1"/>
    </xf>
  </cellXfs>
  <cellStyles count="10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cellStyle name="Comma [0]_laroux" xfId="20"/>
    <cellStyle name="Comma_laroux" xfId="21"/>
    <cellStyle name="Currency [0]_laroux" xfId="22"/>
    <cellStyle name="Currency_laroux" xfId="23"/>
    <cellStyle name="entry" xfId="24"/>
    <cellStyle name="Grey" xfId="25"/>
    <cellStyle name="Header1" xfId="26"/>
    <cellStyle name="Header2" xfId="27"/>
    <cellStyle name="Input [yellow]" xfId="28"/>
    <cellStyle name="Normal - Style1" xfId="29"/>
    <cellStyle name="Normal_#18-Internet" xfId="30"/>
    <cellStyle name="Percent [2]" xfId="31"/>
    <cellStyle name="price" xfId="32"/>
    <cellStyle name="revised" xfId="33"/>
    <cellStyle name="s]_x000d__x000a_load=_x000d__x000a_Beep=yes_x000d__x000a_NullPort=None_x000d__x000a_BorderWidth=3_x000d__x000a_CursorBlinkRate=530_x000d__x000a_DoubleClickSpeed=452_x000d__x000a_Programs=com exe bat pif_x000d_" xfId="34"/>
    <cellStyle name="section" xfId="35"/>
    <cellStyle name="subhead" xfId="36"/>
    <cellStyle name="title" xfId="37"/>
    <cellStyle name="アクセント 1" xfId="38" builtinId="29" customBuiltin="1"/>
    <cellStyle name="アクセント 2" xfId="39" builtinId="33" customBuiltin="1"/>
    <cellStyle name="アクセント 3" xfId="40" builtinId="37" customBuiltin="1"/>
    <cellStyle name="アクセント 4" xfId="41" builtinId="41" customBuiltin="1"/>
    <cellStyle name="アクセント 5" xfId="42" builtinId="45" customBuiltin="1"/>
    <cellStyle name="アクセント 6" xfId="43" builtinId="49" customBuiltin="1"/>
    <cellStyle name="オブジェクト入力セル" xfId="44"/>
    <cellStyle name="スタイル 1" xfId="45"/>
    <cellStyle name="スタイル 10" xfId="46"/>
    <cellStyle name="スタイル 11" xfId="47"/>
    <cellStyle name="スタイル 12" xfId="48"/>
    <cellStyle name="スタイル 2" xfId="49"/>
    <cellStyle name="スタイル 3" xfId="50"/>
    <cellStyle name="スタイル 4" xfId="51"/>
    <cellStyle name="スタイル 5" xfId="52"/>
    <cellStyle name="スタイル 6" xfId="53"/>
    <cellStyle name="スタイル 7" xfId="54"/>
    <cellStyle name="スタイル 8" xfId="55"/>
    <cellStyle name="スタイル 9" xfId="56"/>
    <cellStyle name="タイトル" xfId="57" builtinId="15" customBuiltin="1"/>
    <cellStyle name="チェック セル" xfId="58" builtinId="23" customBuiltin="1"/>
    <cellStyle name="どちらでもない" xfId="59" builtinId="28" customBuiltin="1"/>
    <cellStyle name="パーセント" xfId="60" builtinId="5"/>
    <cellStyle name="マクロ入力セル" xfId="61"/>
    <cellStyle name="メモ" xfId="62" builtinId="10" customBuiltin="1"/>
    <cellStyle name="リンク セル" xfId="63" builtinId="24" customBuiltin="1"/>
    <cellStyle name="悪い" xfId="64" builtinId="27" customBuiltin="1"/>
    <cellStyle name="計算" xfId="65" builtinId="22" customBuiltin="1"/>
    <cellStyle name="警告文" xfId="66" builtinId="11" customBuiltin="1"/>
    <cellStyle name="桁蟻唇Ｆ [0.00]_H8_10月度集計" xfId="67"/>
    <cellStyle name="桁蟻唇Ｆ_H8_10月度集計" xfId="68"/>
    <cellStyle name="桁区切り" xfId="69" builtinId="6"/>
    <cellStyle name="桁区切り 2" xfId="70"/>
    <cellStyle name="桁区切り 3" xfId="71"/>
    <cellStyle name="桁区切り 4" xfId="101"/>
    <cellStyle name="見出し 1" xfId="72" builtinId="16" customBuiltin="1"/>
    <cellStyle name="見出し 2" xfId="73" builtinId="17" customBuiltin="1"/>
    <cellStyle name="見出し 3" xfId="74" builtinId="18" customBuiltin="1"/>
    <cellStyle name="見出し 4" xfId="75" builtinId="19" customBuiltin="1"/>
    <cellStyle name="見出し1" xfId="76"/>
    <cellStyle name="見出し2" xfId="77"/>
    <cellStyle name="集計" xfId="78" builtinId="25" customBuiltin="1"/>
    <cellStyle name="出力" xfId="79" builtinId="21" customBuiltin="1"/>
    <cellStyle name="説明文" xfId="80" builtinId="53" customBuiltin="1"/>
    <cellStyle name="属性類" xfId="81"/>
    <cellStyle name="脱浦 [0.00]_134組織" xfId="82"/>
    <cellStyle name="脱浦_134組織" xfId="83"/>
    <cellStyle name="入力" xfId="84" builtinId="20" customBuiltin="1"/>
    <cellStyle name="入力セル" xfId="85"/>
    <cellStyle name="標準" xfId="0" builtinId="0"/>
    <cellStyle name="標準 2" xfId="86"/>
    <cellStyle name="標準 3" xfId="87"/>
    <cellStyle name="標準 4" xfId="88"/>
    <cellStyle name="標準 5" xfId="100"/>
    <cellStyle name="標準_(船橋市)様式集" xfId="89"/>
    <cellStyle name="標準_Sheet2" xfId="90"/>
    <cellStyle name="標準_応募者提示用ごみ量（岩間加筆）" xfId="91"/>
    <cellStyle name="標準_対面的対話における確認事項" xfId="92"/>
    <cellStyle name="標準_追加様式090320" xfId="93"/>
    <cellStyle name="標準_様式案" xfId="94"/>
    <cellStyle name="標準_様式集（Excel）黒" xfId="95"/>
    <cellStyle name="標準_様式集（Excelファイル）(148KB)(エクセル文書)" xfId="96"/>
    <cellStyle name="標準Ａ" xfId="97"/>
    <cellStyle name="未定義" xfId="98"/>
    <cellStyle name="良い" xfId="99"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17</xdr:col>
      <xdr:colOff>0</xdr:colOff>
      <xdr:row>21</xdr:row>
      <xdr:rowOff>228600</xdr:rowOff>
    </xdr:from>
    <xdr:to>
      <xdr:col>17</xdr:col>
      <xdr:colOff>0</xdr:colOff>
      <xdr:row>21</xdr:row>
      <xdr:rowOff>228600</xdr:rowOff>
    </xdr:to>
    <xdr:sp macro="" textlink="">
      <xdr:nvSpPr>
        <xdr:cNvPr id="15387" name="Text Box 1">
          <a:extLst>
            <a:ext uri="{FF2B5EF4-FFF2-40B4-BE49-F238E27FC236}">
              <a16:creationId xmlns:a16="http://schemas.microsoft.com/office/drawing/2014/main" xmlns="" id="{00000000-0008-0000-0600-00001B3C0000}"/>
            </a:ext>
          </a:extLst>
        </xdr:cNvPr>
        <xdr:cNvSpPr txBox="1">
          <a:spLocks noChangeArrowheads="1"/>
        </xdr:cNvSpPr>
      </xdr:nvSpPr>
      <xdr:spPr bwMode="auto">
        <a:xfrm>
          <a:off x="17649825" y="38671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ゴシック"/>
              <a:ea typeface="ＭＳ ゴシック"/>
            </a:rPr>
            <a:t>[</a:t>
          </a:r>
          <a:r>
            <a:rPr lang="ja-JP" altLang="en-US" sz="800" b="0" i="0" u="none" strike="noStrike" baseline="0">
              <a:solidFill>
                <a:srgbClr val="000000"/>
              </a:solidFill>
              <a:latin typeface="ＭＳ ゴシック"/>
              <a:ea typeface="ＭＳ ゴシック"/>
            </a:rPr>
            <a:t>Ａ</a:t>
          </a:r>
          <a:r>
            <a:rPr lang="en-US" altLang="ja-JP" sz="800" b="0" i="0" u="none" strike="noStrike" baseline="0">
              <a:solidFill>
                <a:srgbClr val="000000"/>
              </a:solidFill>
              <a:latin typeface="ＭＳ ゴシック"/>
              <a:ea typeface="ＭＳ ゴシック"/>
            </a:rPr>
            <a:t>]</a:t>
          </a:r>
        </a:p>
      </xdr:txBody>
    </xdr:sp>
    <xdr:clientData/>
  </xdr:twoCellAnchor>
  <xdr:twoCellAnchor>
    <xdr:from>
      <xdr:col>17</xdr:col>
      <xdr:colOff>0</xdr:colOff>
      <xdr:row>21</xdr:row>
      <xdr:rowOff>228600</xdr:rowOff>
    </xdr:from>
    <xdr:to>
      <xdr:col>17</xdr:col>
      <xdr:colOff>0</xdr:colOff>
      <xdr:row>21</xdr:row>
      <xdr:rowOff>228600</xdr:rowOff>
    </xdr:to>
    <xdr:sp macro="" textlink="">
      <xdr:nvSpPr>
        <xdr:cNvPr id="15388" name="Text Box 2">
          <a:extLst>
            <a:ext uri="{FF2B5EF4-FFF2-40B4-BE49-F238E27FC236}">
              <a16:creationId xmlns:a16="http://schemas.microsoft.com/office/drawing/2014/main" xmlns="" id="{00000000-0008-0000-0600-00001C3C0000}"/>
            </a:ext>
          </a:extLst>
        </xdr:cNvPr>
        <xdr:cNvSpPr txBox="1">
          <a:spLocks noChangeArrowheads="1"/>
        </xdr:cNvSpPr>
      </xdr:nvSpPr>
      <xdr:spPr bwMode="auto">
        <a:xfrm>
          <a:off x="17649825" y="38671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ゴシック"/>
              <a:ea typeface="ＭＳ ゴシック"/>
            </a:rPr>
            <a:t>[</a:t>
          </a:r>
          <a:r>
            <a:rPr lang="ja-JP" altLang="en-US" sz="800" b="0" i="0" u="none" strike="noStrike" baseline="0">
              <a:solidFill>
                <a:srgbClr val="000000"/>
              </a:solidFill>
              <a:latin typeface="ＭＳ ゴシック"/>
              <a:ea typeface="ＭＳ ゴシック"/>
            </a:rPr>
            <a:t>Ｂ</a:t>
          </a:r>
          <a:r>
            <a:rPr lang="en-US" altLang="ja-JP" sz="800" b="0" i="0" u="none" strike="noStrike" baseline="0">
              <a:solidFill>
                <a:srgbClr val="000000"/>
              </a:solidFill>
              <a:latin typeface="ＭＳ ゴシック"/>
              <a:ea typeface="ＭＳ ゴシック"/>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160</xdr:colOff>
      <xdr:row>61</xdr:row>
      <xdr:rowOff>2241</xdr:rowOff>
    </xdr:from>
    <xdr:to>
      <xdr:col>28</xdr:col>
      <xdr:colOff>160</xdr:colOff>
      <xdr:row>61</xdr:row>
      <xdr:rowOff>2241</xdr:rowOff>
    </xdr:to>
    <xdr:sp macro="" textlink="">
      <xdr:nvSpPr>
        <xdr:cNvPr id="2" name="Text Box 1">
          <a:extLst>
            <a:ext uri="{FF2B5EF4-FFF2-40B4-BE49-F238E27FC236}">
              <a16:creationId xmlns:a16="http://schemas.microsoft.com/office/drawing/2014/main" xmlns="" id="{00000000-0008-0000-0800-000002000000}"/>
            </a:ext>
          </a:extLst>
        </xdr:cNvPr>
        <xdr:cNvSpPr txBox="1">
          <a:spLocks noChangeArrowheads="1"/>
        </xdr:cNvSpPr>
      </xdr:nvSpPr>
      <xdr:spPr bwMode="auto">
        <a:xfrm>
          <a:off x="29213335" y="13422966"/>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ゴシック"/>
              <a:ea typeface="ＭＳ ゴシック"/>
            </a:rPr>
            <a:t>[</a:t>
          </a:r>
          <a:r>
            <a:rPr lang="ja-JP" altLang="en-US" sz="800" b="0" i="0" u="none" strike="noStrike" baseline="0">
              <a:solidFill>
                <a:srgbClr val="000000"/>
              </a:solidFill>
              <a:latin typeface="ＭＳ ゴシック"/>
              <a:ea typeface="ＭＳ ゴシック"/>
            </a:rPr>
            <a:t>Ａ</a:t>
          </a:r>
          <a:r>
            <a:rPr lang="en-US" altLang="ja-JP" sz="800" b="0" i="0" u="none" strike="noStrike" baseline="0">
              <a:solidFill>
                <a:srgbClr val="000000"/>
              </a:solidFill>
              <a:latin typeface="ＭＳ ゴシック"/>
              <a:ea typeface="ＭＳ ゴシック"/>
            </a:rPr>
            <a:t>]</a:t>
          </a:r>
        </a:p>
      </xdr:txBody>
    </xdr:sp>
    <xdr:clientData/>
  </xdr:twoCellAnchor>
  <xdr:twoCellAnchor>
    <xdr:from>
      <xdr:col>28</xdr:col>
      <xdr:colOff>160</xdr:colOff>
      <xdr:row>61</xdr:row>
      <xdr:rowOff>2241</xdr:rowOff>
    </xdr:from>
    <xdr:to>
      <xdr:col>28</xdr:col>
      <xdr:colOff>160</xdr:colOff>
      <xdr:row>61</xdr:row>
      <xdr:rowOff>2241</xdr:rowOff>
    </xdr:to>
    <xdr:sp macro="" textlink="">
      <xdr:nvSpPr>
        <xdr:cNvPr id="3" name="Text Box 2">
          <a:extLst>
            <a:ext uri="{FF2B5EF4-FFF2-40B4-BE49-F238E27FC236}">
              <a16:creationId xmlns:a16="http://schemas.microsoft.com/office/drawing/2014/main" xmlns="" id="{00000000-0008-0000-0800-000003000000}"/>
            </a:ext>
          </a:extLst>
        </xdr:cNvPr>
        <xdr:cNvSpPr txBox="1">
          <a:spLocks noChangeArrowheads="1"/>
        </xdr:cNvSpPr>
      </xdr:nvSpPr>
      <xdr:spPr bwMode="auto">
        <a:xfrm>
          <a:off x="29213335" y="13422966"/>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ゴシック"/>
              <a:ea typeface="ＭＳ ゴシック"/>
            </a:rPr>
            <a:t>[</a:t>
          </a:r>
          <a:r>
            <a:rPr lang="ja-JP" altLang="en-US" sz="800" b="0" i="0" u="none" strike="noStrike" baseline="0">
              <a:solidFill>
                <a:srgbClr val="000000"/>
              </a:solidFill>
              <a:latin typeface="ＭＳ ゴシック"/>
              <a:ea typeface="ＭＳ ゴシック"/>
            </a:rPr>
            <a:t>Ｂ</a:t>
          </a:r>
          <a:r>
            <a:rPr lang="en-US" altLang="ja-JP" sz="800" b="0" i="0" u="none" strike="noStrike" baseline="0">
              <a:solidFill>
                <a:srgbClr val="000000"/>
              </a:solidFill>
              <a:latin typeface="ＭＳ ゴシック"/>
              <a:ea typeface="ＭＳ ゴシック"/>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160</xdr:colOff>
      <xdr:row>54</xdr:row>
      <xdr:rowOff>2241</xdr:rowOff>
    </xdr:from>
    <xdr:to>
      <xdr:col>28</xdr:col>
      <xdr:colOff>160</xdr:colOff>
      <xdr:row>54</xdr:row>
      <xdr:rowOff>2241</xdr:rowOff>
    </xdr:to>
    <xdr:sp macro="" textlink="">
      <xdr:nvSpPr>
        <xdr:cNvPr id="3073" name="Text Box 1">
          <a:extLst>
            <a:ext uri="{FF2B5EF4-FFF2-40B4-BE49-F238E27FC236}">
              <a16:creationId xmlns:a16="http://schemas.microsoft.com/office/drawing/2014/main" xmlns="" id="{00000000-0008-0000-0900-0000010C0000}"/>
            </a:ext>
          </a:extLst>
        </xdr:cNvPr>
        <xdr:cNvSpPr txBox="1">
          <a:spLocks noChangeArrowheads="1"/>
        </xdr:cNvSpPr>
      </xdr:nvSpPr>
      <xdr:spPr bwMode="auto">
        <a:xfrm>
          <a:off x="27866340" y="1472184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ゴシック"/>
              <a:ea typeface="ＭＳ ゴシック"/>
            </a:rPr>
            <a:t>[</a:t>
          </a:r>
          <a:r>
            <a:rPr lang="ja-JP" altLang="en-US" sz="800" b="0" i="0" u="none" strike="noStrike" baseline="0">
              <a:solidFill>
                <a:srgbClr val="000000"/>
              </a:solidFill>
              <a:latin typeface="ＭＳ ゴシック"/>
              <a:ea typeface="ＭＳ ゴシック"/>
            </a:rPr>
            <a:t>Ａ</a:t>
          </a:r>
          <a:r>
            <a:rPr lang="en-US" altLang="ja-JP" sz="800" b="0" i="0" u="none" strike="noStrike" baseline="0">
              <a:solidFill>
                <a:srgbClr val="000000"/>
              </a:solidFill>
              <a:latin typeface="ＭＳ ゴシック"/>
              <a:ea typeface="ＭＳ ゴシック"/>
            </a:rPr>
            <a:t>]</a:t>
          </a:r>
        </a:p>
      </xdr:txBody>
    </xdr:sp>
    <xdr:clientData/>
  </xdr:twoCellAnchor>
  <xdr:twoCellAnchor>
    <xdr:from>
      <xdr:col>28</xdr:col>
      <xdr:colOff>160</xdr:colOff>
      <xdr:row>54</xdr:row>
      <xdr:rowOff>2241</xdr:rowOff>
    </xdr:from>
    <xdr:to>
      <xdr:col>28</xdr:col>
      <xdr:colOff>160</xdr:colOff>
      <xdr:row>54</xdr:row>
      <xdr:rowOff>2241</xdr:rowOff>
    </xdr:to>
    <xdr:sp macro="" textlink="">
      <xdr:nvSpPr>
        <xdr:cNvPr id="3074" name="Text Box 2">
          <a:extLst>
            <a:ext uri="{FF2B5EF4-FFF2-40B4-BE49-F238E27FC236}">
              <a16:creationId xmlns:a16="http://schemas.microsoft.com/office/drawing/2014/main" xmlns="" id="{00000000-0008-0000-0900-0000020C0000}"/>
            </a:ext>
          </a:extLst>
        </xdr:cNvPr>
        <xdr:cNvSpPr txBox="1">
          <a:spLocks noChangeArrowheads="1"/>
        </xdr:cNvSpPr>
      </xdr:nvSpPr>
      <xdr:spPr bwMode="auto">
        <a:xfrm>
          <a:off x="27866340" y="1472184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ゴシック"/>
              <a:ea typeface="ＭＳ ゴシック"/>
            </a:rPr>
            <a:t>[</a:t>
          </a:r>
          <a:r>
            <a:rPr lang="ja-JP" altLang="en-US" sz="800" b="0" i="0" u="none" strike="noStrike" baseline="0">
              <a:solidFill>
                <a:srgbClr val="000000"/>
              </a:solidFill>
              <a:latin typeface="ＭＳ ゴシック"/>
              <a:ea typeface="ＭＳ ゴシック"/>
            </a:rPr>
            <a:t>Ｂ</a:t>
          </a:r>
          <a:r>
            <a:rPr lang="en-US" altLang="ja-JP" sz="800" b="0" i="0" u="none" strike="noStrike" baseline="0">
              <a:solidFill>
                <a:srgbClr val="000000"/>
              </a:solidFill>
              <a:latin typeface="ＭＳ ゴシック"/>
              <a:ea typeface="ＭＳ ゴシック"/>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1360</xdr:colOff>
      <xdr:row>6</xdr:row>
      <xdr:rowOff>0</xdr:rowOff>
    </xdr:from>
    <xdr:to>
      <xdr:col>27</xdr:col>
      <xdr:colOff>1360</xdr:colOff>
      <xdr:row>6</xdr:row>
      <xdr:rowOff>0</xdr:rowOff>
    </xdr:to>
    <xdr:sp macro="" textlink="">
      <xdr:nvSpPr>
        <xdr:cNvPr id="13313" name="Text Box 1">
          <a:extLst>
            <a:ext uri="{FF2B5EF4-FFF2-40B4-BE49-F238E27FC236}">
              <a16:creationId xmlns:a16="http://schemas.microsoft.com/office/drawing/2014/main" xmlns="" id="{00000000-0008-0000-0B00-000001340000}"/>
            </a:ext>
          </a:extLst>
        </xdr:cNvPr>
        <xdr:cNvSpPr txBox="1">
          <a:spLocks noChangeArrowheads="1"/>
        </xdr:cNvSpPr>
      </xdr:nvSpPr>
      <xdr:spPr bwMode="auto">
        <a:xfrm>
          <a:off x="20109180" y="120396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ゴシック"/>
              <a:ea typeface="ＭＳ ゴシック"/>
            </a:rPr>
            <a:t>[</a:t>
          </a:r>
          <a:r>
            <a:rPr lang="ja-JP" altLang="en-US" sz="800" b="0" i="0" u="none" strike="noStrike" baseline="0">
              <a:solidFill>
                <a:srgbClr val="000000"/>
              </a:solidFill>
              <a:latin typeface="ＭＳ ゴシック"/>
              <a:ea typeface="ＭＳ ゴシック"/>
            </a:rPr>
            <a:t>Ａ</a:t>
          </a:r>
          <a:r>
            <a:rPr lang="en-US" altLang="ja-JP" sz="800" b="0" i="0" u="none" strike="noStrike" baseline="0">
              <a:solidFill>
                <a:srgbClr val="000000"/>
              </a:solidFill>
              <a:latin typeface="ＭＳ ゴシック"/>
              <a:ea typeface="ＭＳ ゴシック"/>
            </a:rPr>
            <a:t>]</a:t>
          </a:r>
        </a:p>
      </xdr:txBody>
    </xdr:sp>
    <xdr:clientData/>
  </xdr:twoCellAnchor>
  <xdr:twoCellAnchor>
    <xdr:from>
      <xdr:col>27</xdr:col>
      <xdr:colOff>1360</xdr:colOff>
      <xdr:row>6</xdr:row>
      <xdr:rowOff>0</xdr:rowOff>
    </xdr:from>
    <xdr:to>
      <xdr:col>27</xdr:col>
      <xdr:colOff>1360</xdr:colOff>
      <xdr:row>6</xdr:row>
      <xdr:rowOff>0</xdr:rowOff>
    </xdr:to>
    <xdr:sp macro="" textlink="">
      <xdr:nvSpPr>
        <xdr:cNvPr id="13314" name="Text Box 2">
          <a:extLst>
            <a:ext uri="{FF2B5EF4-FFF2-40B4-BE49-F238E27FC236}">
              <a16:creationId xmlns:a16="http://schemas.microsoft.com/office/drawing/2014/main" xmlns="" id="{00000000-0008-0000-0B00-000002340000}"/>
            </a:ext>
          </a:extLst>
        </xdr:cNvPr>
        <xdr:cNvSpPr txBox="1">
          <a:spLocks noChangeArrowheads="1"/>
        </xdr:cNvSpPr>
      </xdr:nvSpPr>
      <xdr:spPr bwMode="auto">
        <a:xfrm>
          <a:off x="20109180" y="120396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ゴシック"/>
              <a:ea typeface="ＭＳ ゴシック"/>
            </a:rPr>
            <a:t>[</a:t>
          </a:r>
          <a:r>
            <a:rPr lang="ja-JP" altLang="en-US" sz="800" b="0" i="0" u="none" strike="noStrike" baseline="0">
              <a:solidFill>
                <a:srgbClr val="000000"/>
              </a:solidFill>
              <a:latin typeface="ＭＳ ゴシック"/>
              <a:ea typeface="ＭＳ ゴシック"/>
            </a:rPr>
            <a:t>Ｂ</a:t>
          </a:r>
          <a:r>
            <a:rPr lang="en-US" altLang="ja-JP" sz="800" b="0" i="0" u="none" strike="noStrike" baseline="0">
              <a:solidFill>
                <a:srgbClr val="000000"/>
              </a:solidFill>
              <a:latin typeface="ＭＳ ゴシック"/>
              <a:ea typeface="ＭＳ ゴシック"/>
            </a:rPr>
            <a:t>]</a:t>
          </a:r>
        </a:p>
      </xdr:txBody>
    </xdr:sp>
    <xdr:clientData/>
  </xdr:twoCellAnchor>
  <xdr:twoCellAnchor>
    <xdr:from>
      <xdr:col>27</xdr:col>
      <xdr:colOff>1360</xdr:colOff>
      <xdr:row>9</xdr:row>
      <xdr:rowOff>96370</xdr:rowOff>
    </xdr:from>
    <xdr:to>
      <xdr:col>27</xdr:col>
      <xdr:colOff>1360</xdr:colOff>
      <xdr:row>9</xdr:row>
      <xdr:rowOff>96370</xdr:rowOff>
    </xdr:to>
    <xdr:sp macro="" textlink="">
      <xdr:nvSpPr>
        <xdr:cNvPr id="13315" name="Text Box 3">
          <a:extLst>
            <a:ext uri="{FF2B5EF4-FFF2-40B4-BE49-F238E27FC236}">
              <a16:creationId xmlns:a16="http://schemas.microsoft.com/office/drawing/2014/main" xmlns="" id="{00000000-0008-0000-0B00-000003340000}"/>
            </a:ext>
          </a:extLst>
        </xdr:cNvPr>
        <xdr:cNvSpPr txBox="1">
          <a:spLocks noChangeArrowheads="1"/>
        </xdr:cNvSpPr>
      </xdr:nvSpPr>
      <xdr:spPr bwMode="auto">
        <a:xfrm>
          <a:off x="20109180" y="281178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ゴシック"/>
              <a:ea typeface="ＭＳ ゴシック"/>
            </a:rPr>
            <a:t>[</a:t>
          </a:r>
          <a:r>
            <a:rPr lang="ja-JP" altLang="en-US" sz="800" b="0" i="0" u="none" strike="noStrike" baseline="0">
              <a:solidFill>
                <a:srgbClr val="000000"/>
              </a:solidFill>
              <a:latin typeface="ＭＳ ゴシック"/>
              <a:ea typeface="ＭＳ ゴシック"/>
            </a:rPr>
            <a:t>Ａ</a:t>
          </a:r>
          <a:r>
            <a:rPr lang="en-US" altLang="ja-JP" sz="800" b="0" i="0" u="none" strike="noStrike" baseline="0">
              <a:solidFill>
                <a:srgbClr val="000000"/>
              </a:solidFill>
              <a:latin typeface="ＭＳ ゴシック"/>
              <a:ea typeface="ＭＳ ゴシック"/>
            </a:rPr>
            <a:t>]</a:t>
          </a:r>
        </a:p>
      </xdr:txBody>
    </xdr:sp>
    <xdr:clientData/>
  </xdr:twoCellAnchor>
  <xdr:twoCellAnchor>
    <xdr:from>
      <xdr:col>27</xdr:col>
      <xdr:colOff>1360</xdr:colOff>
      <xdr:row>9</xdr:row>
      <xdr:rowOff>96370</xdr:rowOff>
    </xdr:from>
    <xdr:to>
      <xdr:col>27</xdr:col>
      <xdr:colOff>1360</xdr:colOff>
      <xdr:row>9</xdr:row>
      <xdr:rowOff>96370</xdr:rowOff>
    </xdr:to>
    <xdr:sp macro="" textlink="">
      <xdr:nvSpPr>
        <xdr:cNvPr id="13316" name="Text Box 4">
          <a:extLst>
            <a:ext uri="{FF2B5EF4-FFF2-40B4-BE49-F238E27FC236}">
              <a16:creationId xmlns:a16="http://schemas.microsoft.com/office/drawing/2014/main" xmlns="" id="{00000000-0008-0000-0B00-000004340000}"/>
            </a:ext>
          </a:extLst>
        </xdr:cNvPr>
        <xdr:cNvSpPr txBox="1">
          <a:spLocks noChangeArrowheads="1"/>
        </xdr:cNvSpPr>
      </xdr:nvSpPr>
      <xdr:spPr bwMode="auto">
        <a:xfrm>
          <a:off x="20109180" y="281178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ゴシック"/>
              <a:ea typeface="ＭＳ ゴシック"/>
            </a:rPr>
            <a:t>[</a:t>
          </a:r>
          <a:r>
            <a:rPr lang="ja-JP" altLang="en-US" sz="800" b="0" i="0" u="none" strike="noStrike" baseline="0">
              <a:solidFill>
                <a:srgbClr val="000000"/>
              </a:solidFill>
              <a:latin typeface="ＭＳ ゴシック"/>
              <a:ea typeface="ＭＳ ゴシック"/>
            </a:rPr>
            <a:t>Ｂ</a:t>
          </a:r>
          <a:r>
            <a:rPr lang="en-US" altLang="ja-JP" sz="800" b="0" i="0" u="none" strike="noStrike" baseline="0">
              <a:solidFill>
                <a:srgbClr val="000000"/>
              </a:solidFill>
              <a:latin typeface="ＭＳ ゴシック"/>
              <a:ea typeface="ＭＳ ゴシック"/>
            </a:rPr>
            <a:t>]</a:t>
          </a:r>
        </a:p>
      </xdr:txBody>
    </xdr:sp>
    <xdr:clientData/>
  </xdr:twoCellAnchor>
  <xdr:twoCellAnchor>
    <xdr:from>
      <xdr:col>27</xdr:col>
      <xdr:colOff>1360</xdr:colOff>
      <xdr:row>6</xdr:row>
      <xdr:rowOff>0</xdr:rowOff>
    </xdr:from>
    <xdr:to>
      <xdr:col>27</xdr:col>
      <xdr:colOff>1360</xdr:colOff>
      <xdr:row>6</xdr:row>
      <xdr:rowOff>0</xdr:rowOff>
    </xdr:to>
    <xdr:sp macro="" textlink="">
      <xdr:nvSpPr>
        <xdr:cNvPr id="13317" name="Text Box 5">
          <a:extLst>
            <a:ext uri="{FF2B5EF4-FFF2-40B4-BE49-F238E27FC236}">
              <a16:creationId xmlns:a16="http://schemas.microsoft.com/office/drawing/2014/main" xmlns="" id="{00000000-0008-0000-0B00-000005340000}"/>
            </a:ext>
          </a:extLst>
        </xdr:cNvPr>
        <xdr:cNvSpPr txBox="1">
          <a:spLocks noChangeArrowheads="1"/>
        </xdr:cNvSpPr>
      </xdr:nvSpPr>
      <xdr:spPr bwMode="auto">
        <a:xfrm>
          <a:off x="20109180" y="120396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ゴシック"/>
              <a:ea typeface="ＭＳ ゴシック"/>
            </a:rPr>
            <a:t>[</a:t>
          </a:r>
          <a:r>
            <a:rPr lang="ja-JP" altLang="en-US" sz="800" b="0" i="0" u="none" strike="noStrike" baseline="0">
              <a:solidFill>
                <a:srgbClr val="000000"/>
              </a:solidFill>
              <a:latin typeface="ＭＳ ゴシック"/>
              <a:ea typeface="ＭＳ ゴシック"/>
            </a:rPr>
            <a:t>Ａ</a:t>
          </a:r>
          <a:r>
            <a:rPr lang="en-US" altLang="ja-JP" sz="800" b="0" i="0" u="none" strike="noStrike" baseline="0">
              <a:solidFill>
                <a:srgbClr val="000000"/>
              </a:solidFill>
              <a:latin typeface="ＭＳ ゴシック"/>
              <a:ea typeface="ＭＳ ゴシック"/>
            </a:rPr>
            <a:t>]</a:t>
          </a:r>
        </a:p>
      </xdr:txBody>
    </xdr:sp>
    <xdr:clientData/>
  </xdr:twoCellAnchor>
  <xdr:twoCellAnchor>
    <xdr:from>
      <xdr:col>27</xdr:col>
      <xdr:colOff>1360</xdr:colOff>
      <xdr:row>6</xdr:row>
      <xdr:rowOff>0</xdr:rowOff>
    </xdr:from>
    <xdr:to>
      <xdr:col>27</xdr:col>
      <xdr:colOff>1360</xdr:colOff>
      <xdr:row>6</xdr:row>
      <xdr:rowOff>0</xdr:rowOff>
    </xdr:to>
    <xdr:sp macro="" textlink="">
      <xdr:nvSpPr>
        <xdr:cNvPr id="13318" name="Text Box 6">
          <a:extLst>
            <a:ext uri="{FF2B5EF4-FFF2-40B4-BE49-F238E27FC236}">
              <a16:creationId xmlns:a16="http://schemas.microsoft.com/office/drawing/2014/main" xmlns="" id="{00000000-0008-0000-0B00-000006340000}"/>
            </a:ext>
          </a:extLst>
        </xdr:cNvPr>
        <xdr:cNvSpPr txBox="1">
          <a:spLocks noChangeArrowheads="1"/>
        </xdr:cNvSpPr>
      </xdr:nvSpPr>
      <xdr:spPr bwMode="auto">
        <a:xfrm>
          <a:off x="20109180" y="120396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ゴシック"/>
              <a:ea typeface="ＭＳ ゴシック"/>
            </a:rPr>
            <a:t>[</a:t>
          </a:r>
          <a:r>
            <a:rPr lang="ja-JP" altLang="en-US" sz="800" b="0" i="0" u="none" strike="noStrike" baseline="0">
              <a:solidFill>
                <a:srgbClr val="000000"/>
              </a:solidFill>
              <a:latin typeface="ＭＳ ゴシック"/>
              <a:ea typeface="ＭＳ ゴシック"/>
            </a:rPr>
            <a:t>Ｂ</a:t>
          </a:r>
          <a:r>
            <a:rPr lang="en-US" altLang="ja-JP" sz="800" b="0" i="0" u="none" strike="noStrike" baseline="0">
              <a:solidFill>
                <a:srgbClr val="000000"/>
              </a:solidFill>
              <a:latin typeface="ＭＳ ゴシック"/>
              <a:ea typeface="ＭＳ ゴシック"/>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6"/>
  <sheetViews>
    <sheetView tabSelected="1" workbookViewId="0">
      <selection activeCell="E18" sqref="E18"/>
    </sheetView>
  </sheetViews>
  <sheetFormatPr defaultColWidth="8.875" defaultRowHeight="13.5"/>
  <cols>
    <col min="1" max="1" width="9.875" style="336" customWidth="1"/>
    <col min="2" max="8" width="11.375" style="336" customWidth="1"/>
    <col min="9" max="9" width="9.875" style="336" customWidth="1"/>
    <col min="10" max="16384" width="8.875" style="336"/>
  </cols>
  <sheetData>
    <row r="2" spans="1:9">
      <c r="H2" s="538"/>
    </row>
    <row r="7" spans="1:9" ht="15" customHeight="1">
      <c r="A7" s="335"/>
      <c r="B7" s="335"/>
      <c r="C7" s="335"/>
      <c r="D7" s="335"/>
      <c r="E7" s="335"/>
      <c r="F7" s="335"/>
      <c r="G7" s="335"/>
      <c r="H7" s="335"/>
      <c r="I7" s="335"/>
    </row>
    <row r="8" spans="1:9" ht="15" customHeight="1">
      <c r="A8" s="2"/>
      <c r="B8" s="2"/>
      <c r="C8" s="2"/>
      <c r="D8" s="2"/>
      <c r="E8" s="2"/>
      <c r="F8" s="2"/>
      <c r="G8" s="2"/>
      <c r="H8" s="2"/>
      <c r="I8" s="2"/>
    </row>
    <row r="9" spans="1:9" ht="35.25" customHeight="1">
      <c r="B9" s="757" t="s">
        <v>588</v>
      </c>
      <c r="C9" s="757"/>
      <c r="D9" s="757"/>
      <c r="E9" s="757"/>
      <c r="F9" s="757"/>
      <c r="G9" s="757"/>
      <c r="H9" s="757"/>
      <c r="I9" s="2"/>
    </row>
    <row r="10" spans="1:9" ht="35.25" customHeight="1">
      <c r="B10" s="757" t="s">
        <v>491</v>
      </c>
      <c r="C10" s="757"/>
      <c r="D10" s="757"/>
      <c r="E10" s="757"/>
      <c r="F10" s="757"/>
      <c r="G10" s="757"/>
      <c r="H10" s="757"/>
      <c r="I10" s="2"/>
    </row>
    <row r="11" spans="1:9" ht="35.25" customHeight="1">
      <c r="B11" s="596"/>
      <c r="C11" s="596"/>
      <c r="D11" s="596"/>
      <c r="E11" s="596"/>
      <c r="F11" s="596"/>
      <c r="G11" s="596"/>
      <c r="H11" s="596"/>
      <c r="I11" s="593"/>
    </row>
    <row r="12" spans="1:9" ht="35.25" customHeight="1">
      <c r="B12" s="757" t="s">
        <v>206</v>
      </c>
      <c r="C12" s="757"/>
      <c r="D12" s="757"/>
      <c r="E12" s="757"/>
      <c r="F12" s="757"/>
      <c r="G12" s="757"/>
      <c r="H12" s="757"/>
      <c r="I12" s="2"/>
    </row>
    <row r="13" spans="1:9" ht="24.75" customHeight="1">
      <c r="B13" s="758" t="s">
        <v>492</v>
      </c>
      <c r="C13" s="758"/>
      <c r="D13" s="758"/>
      <c r="E13" s="758"/>
      <c r="F13" s="758"/>
      <c r="G13" s="758"/>
      <c r="H13" s="758"/>
      <c r="I13" s="2"/>
    </row>
    <row r="14" spans="1:9">
      <c r="A14" s="335"/>
      <c r="B14" s="335"/>
      <c r="C14" s="335"/>
      <c r="D14" s="335"/>
      <c r="E14" s="335"/>
      <c r="F14" s="335"/>
      <c r="G14" s="335"/>
      <c r="H14" s="335"/>
      <c r="I14" s="335"/>
    </row>
    <row r="15" spans="1:9" ht="18.75">
      <c r="A15" s="2"/>
      <c r="B15" s="2"/>
      <c r="C15" s="2"/>
      <c r="D15" s="2"/>
      <c r="E15" s="2"/>
      <c r="F15" s="2"/>
      <c r="G15" s="2"/>
      <c r="H15" s="2"/>
      <c r="I15" s="2"/>
    </row>
    <row r="17" spans="1:9" ht="51" customHeight="1">
      <c r="A17" s="335"/>
      <c r="B17" s="335"/>
      <c r="C17" s="335"/>
      <c r="D17" s="335"/>
      <c r="E17" s="335"/>
      <c r="F17" s="335"/>
      <c r="G17" s="335"/>
      <c r="H17" s="335"/>
      <c r="I17" s="335"/>
    </row>
    <row r="18" spans="1:9" ht="105.75" customHeight="1">
      <c r="A18" s="335"/>
      <c r="B18" s="335"/>
      <c r="C18" s="335"/>
      <c r="D18" s="335"/>
      <c r="E18" s="335"/>
      <c r="F18" s="335"/>
      <c r="G18" s="335"/>
      <c r="H18" s="335"/>
      <c r="I18" s="335"/>
    </row>
    <row r="19" spans="1:9" ht="117" customHeight="1">
      <c r="A19" s="335"/>
      <c r="B19" s="335"/>
      <c r="C19" s="335"/>
      <c r="D19" s="335"/>
      <c r="E19" s="335"/>
      <c r="F19" s="335"/>
      <c r="G19" s="335"/>
      <c r="H19" s="335"/>
      <c r="I19" s="335"/>
    </row>
    <row r="20" spans="1:9" ht="51" customHeight="1">
      <c r="A20" s="335"/>
      <c r="B20" s="760"/>
      <c r="C20" s="760"/>
      <c r="D20" s="760"/>
      <c r="E20" s="760"/>
      <c r="F20" s="760"/>
      <c r="G20" s="760"/>
      <c r="H20" s="760"/>
      <c r="I20" s="335"/>
    </row>
    <row r="23" spans="1:9" ht="36" customHeight="1">
      <c r="B23" s="759" t="s">
        <v>767</v>
      </c>
      <c r="C23" s="759"/>
      <c r="D23" s="759"/>
      <c r="E23" s="759"/>
      <c r="F23" s="759"/>
      <c r="G23" s="759"/>
      <c r="H23" s="759"/>
      <c r="I23" s="1"/>
    </row>
    <row r="24" spans="1:9" ht="24">
      <c r="B24" s="757" t="s">
        <v>493</v>
      </c>
      <c r="C24" s="757"/>
      <c r="D24" s="757"/>
      <c r="E24" s="757"/>
      <c r="F24" s="757"/>
      <c r="G24" s="757"/>
      <c r="H24" s="757"/>
      <c r="I24" s="3"/>
    </row>
    <row r="25" spans="1:9">
      <c r="A25" s="337"/>
      <c r="B25" s="337"/>
      <c r="C25" s="337"/>
      <c r="D25" s="337"/>
      <c r="E25" s="337"/>
      <c r="F25" s="337"/>
      <c r="G25" s="337"/>
      <c r="H25" s="337"/>
      <c r="I25" s="337"/>
    </row>
    <row r="26" spans="1:9">
      <c r="A26" s="337"/>
      <c r="B26" s="337"/>
      <c r="C26" s="337"/>
      <c r="D26" s="337"/>
      <c r="E26" s="337"/>
      <c r="F26" s="337"/>
      <c r="G26" s="337"/>
      <c r="H26" s="337"/>
      <c r="I26" s="337"/>
    </row>
  </sheetData>
  <mergeCells count="7">
    <mergeCell ref="B9:H9"/>
    <mergeCell ref="B10:H10"/>
    <mergeCell ref="B24:H24"/>
    <mergeCell ref="B12:H12"/>
    <mergeCell ref="B13:H13"/>
    <mergeCell ref="B23:H23"/>
    <mergeCell ref="B20:H20"/>
  </mergeCells>
  <phoneticPr fontId="72"/>
  <printOptions horizontalCentered="1" verticalCentered="1"/>
  <pageMargins left="0.70866141732283472" right="0.59055118110236227" top="0.98425196850393704" bottom="0.98425196850393704" header="0.51181102362204722" footer="0.51181102362204722"/>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55" zoomScaleSheetLayoutView="100" workbookViewId="0">
      <selection activeCell="J20" sqref="J20"/>
    </sheetView>
  </sheetViews>
  <sheetFormatPr defaultColWidth="8" defaultRowHeight="11.25"/>
  <cols>
    <col min="1" max="1" width="2.625" style="92" customWidth="1"/>
    <col min="2" max="2" width="3.75" style="92" customWidth="1"/>
    <col min="3" max="4" width="2.625" style="92" customWidth="1"/>
    <col min="5" max="5" width="35.375" style="92" customWidth="1"/>
    <col min="6" max="28" width="14.625" style="92" customWidth="1"/>
    <col min="29" max="29" width="15.625" style="92" customWidth="1"/>
    <col min="30" max="30" width="2.625" style="92" customWidth="1"/>
    <col min="31" max="31" width="10.25" style="92" customWidth="1"/>
    <col min="32" max="16384" width="8" style="92"/>
  </cols>
  <sheetData>
    <row r="1" spans="1:29" ht="18.75" customHeight="1">
      <c r="B1" s="942" t="s">
        <v>228</v>
      </c>
      <c r="C1" s="943"/>
      <c r="D1" s="943"/>
      <c r="E1" s="943"/>
      <c r="F1" s="943"/>
      <c r="G1" s="943"/>
      <c r="H1" s="943"/>
      <c r="I1" s="943"/>
      <c r="J1" s="943"/>
      <c r="K1" s="943"/>
      <c r="L1" s="943"/>
      <c r="M1" s="943"/>
      <c r="N1" s="943"/>
      <c r="O1" s="943"/>
      <c r="P1" s="943"/>
      <c r="Q1" s="943"/>
      <c r="R1" s="943"/>
      <c r="S1" s="943"/>
      <c r="T1" s="943"/>
      <c r="U1" s="943"/>
      <c r="V1" s="943"/>
      <c r="W1" s="943"/>
      <c r="X1" s="943"/>
      <c r="Y1" s="943"/>
      <c r="Z1" s="943"/>
      <c r="AA1" s="943"/>
      <c r="AB1" s="943"/>
      <c r="AC1" s="943"/>
    </row>
    <row r="2" spans="1:29" ht="9.9499999999999993" customHeight="1">
      <c r="A2" s="93"/>
      <c r="B2" s="94"/>
      <c r="C2" s="94"/>
      <c r="D2" s="94"/>
      <c r="E2" s="94"/>
      <c r="F2" s="94"/>
      <c r="G2" s="94"/>
      <c r="H2" s="94"/>
      <c r="I2" s="94"/>
      <c r="J2" s="94"/>
      <c r="X2" s="95"/>
      <c r="Y2" s="95"/>
      <c r="Z2" s="95"/>
      <c r="AA2" s="95"/>
      <c r="AB2" s="95"/>
      <c r="AC2" s="96"/>
    </row>
    <row r="3" spans="1:29" ht="20.100000000000001" customHeight="1">
      <c r="B3" s="921" t="s">
        <v>249</v>
      </c>
      <c r="C3" s="944"/>
      <c r="D3" s="944"/>
      <c r="E3" s="944"/>
      <c r="F3" s="944"/>
      <c r="G3" s="944"/>
      <c r="H3" s="944"/>
      <c r="I3" s="944"/>
      <c r="J3" s="944"/>
      <c r="K3" s="944"/>
      <c r="L3" s="944"/>
      <c r="M3" s="944"/>
      <c r="N3" s="944"/>
      <c r="O3" s="944"/>
      <c r="P3" s="944"/>
      <c r="Q3" s="944"/>
      <c r="R3" s="944"/>
      <c r="S3" s="944"/>
      <c r="T3" s="944"/>
      <c r="U3" s="944"/>
      <c r="V3" s="944"/>
      <c r="W3" s="944"/>
      <c r="X3" s="944"/>
      <c r="Y3" s="944"/>
      <c r="Z3" s="944"/>
      <c r="AA3" s="944"/>
      <c r="AB3" s="944"/>
      <c r="AC3" s="944"/>
    </row>
    <row r="4" spans="1:29" ht="8.25" customHeight="1">
      <c r="B4" s="97"/>
      <c r="C4" s="98"/>
      <c r="D4" s="98"/>
      <c r="E4" s="98"/>
      <c r="F4" s="98"/>
      <c r="G4" s="98"/>
      <c r="H4" s="98"/>
      <c r="I4" s="98"/>
      <c r="J4" s="98"/>
      <c r="K4" s="98"/>
      <c r="L4" s="98"/>
      <c r="M4" s="98"/>
      <c r="N4" s="98"/>
      <c r="O4" s="98"/>
      <c r="P4" s="98"/>
      <c r="Q4" s="98"/>
      <c r="R4" s="98"/>
      <c r="S4" s="98"/>
      <c r="T4" s="98"/>
      <c r="U4" s="98"/>
      <c r="V4" s="98"/>
      <c r="W4" s="98"/>
      <c r="X4" s="98"/>
      <c r="Y4" s="98"/>
      <c r="Z4" s="98"/>
      <c r="AA4" s="98"/>
      <c r="AB4" s="98"/>
      <c r="AC4" s="98"/>
    </row>
    <row r="5" spans="1:29" s="99" customFormat="1" ht="20.25" customHeight="1" thickBot="1">
      <c r="B5" s="100" t="s">
        <v>163</v>
      </c>
      <c r="C5" s="101" t="s">
        <v>562</v>
      </c>
      <c r="D5" s="94"/>
      <c r="E5" s="102"/>
      <c r="F5" s="103"/>
      <c r="G5" s="103"/>
      <c r="H5" s="103"/>
      <c r="I5" s="103"/>
      <c r="J5" s="103"/>
      <c r="K5" s="103"/>
      <c r="L5" s="103"/>
      <c r="M5" s="103"/>
      <c r="N5" s="103"/>
      <c r="O5" s="103"/>
      <c r="P5" s="103"/>
      <c r="Q5" s="103"/>
      <c r="R5" s="103"/>
      <c r="S5" s="103"/>
      <c r="T5" s="103"/>
      <c r="U5" s="103"/>
      <c r="V5" s="103"/>
      <c r="W5" s="103"/>
      <c r="X5" s="103"/>
      <c r="Y5" s="103"/>
      <c r="Z5" s="103"/>
      <c r="AA5" s="103"/>
      <c r="AB5" s="103"/>
      <c r="AC5" s="104" t="s">
        <v>323</v>
      </c>
    </row>
    <row r="6" spans="1:29" s="106" customFormat="1" ht="20.25" customHeight="1">
      <c r="A6" s="105"/>
      <c r="B6" s="945" t="s">
        <v>164</v>
      </c>
      <c r="C6" s="946"/>
      <c r="D6" s="946"/>
      <c r="E6" s="946"/>
      <c r="F6" s="954" t="s">
        <v>207</v>
      </c>
      <c r="G6" s="946"/>
      <c r="H6" s="590"/>
      <c r="I6" s="946" t="s">
        <v>450</v>
      </c>
      <c r="J6" s="946"/>
      <c r="K6" s="946"/>
      <c r="L6" s="946"/>
      <c r="M6" s="946"/>
      <c r="N6" s="946"/>
      <c r="O6" s="946"/>
      <c r="P6" s="946"/>
      <c r="Q6" s="946"/>
      <c r="R6" s="946"/>
      <c r="S6" s="946"/>
      <c r="T6" s="946"/>
      <c r="U6" s="946"/>
      <c r="V6" s="946"/>
      <c r="W6" s="946"/>
      <c r="X6" s="946"/>
      <c r="Y6" s="946"/>
      <c r="Z6" s="946"/>
      <c r="AA6" s="946"/>
      <c r="AB6" s="957"/>
      <c r="AC6" s="951" t="s">
        <v>165</v>
      </c>
    </row>
    <row r="7" spans="1:29" s="106" customFormat="1" ht="20.25" customHeight="1">
      <c r="A7" s="105"/>
      <c r="B7" s="947"/>
      <c r="C7" s="948"/>
      <c r="D7" s="948"/>
      <c r="E7" s="948"/>
      <c r="F7" s="955"/>
      <c r="G7" s="956"/>
      <c r="H7" s="589"/>
      <c r="I7" s="956"/>
      <c r="J7" s="956"/>
      <c r="K7" s="956"/>
      <c r="L7" s="956"/>
      <c r="M7" s="956"/>
      <c r="N7" s="956"/>
      <c r="O7" s="956"/>
      <c r="P7" s="956"/>
      <c r="Q7" s="956"/>
      <c r="R7" s="956"/>
      <c r="S7" s="956"/>
      <c r="T7" s="956"/>
      <c r="U7" s="956"/>
      <c r="V7" s="956"/>
      <c r="W7" s="956"/>
      <c r="X7" s="956"/>
      <c r="Y7" s="956"/>
      <c r="Z7" s="956"/>
      <c r="AA7" s="956"/>
      <c r="AB7" s="958"/>
      <c r="AC7" s="952"/>
    </row>
    <row r="8" spans="1:29" s="106" customFormat="1" ht="20.25" customHeight="1" thickBot="1">
      <c r="A8" s="105"/>
      <c r="B8" s="949"/>
      <c r="C8" s="950"/>
      <c r="D8" s="950"/>
      <c r="E8" s="950"/>
      <c r="F8" s="374" t="s">
        <v>536</v>
      </c>
      <c r="G8" s="328" t="s">
        <v>537</v>
      </c>
      <c r="H8" s="328" t="s">
        <v>538</v>
      </c>
      <c r="I8" s="328" t="s">
        <v>563</v>
      </c>
      <c r="J8" s="328" t="s">
        <v>564</v>
      </c>
      <c r="K8" s="328" t="s">
        <v>565</v>
      </c>
      <c r="L8" s="328" t="s">
        <v>566</v>
      </c>
      <c r="M8" s="328" t="s">
        <v>567</v>
      </c>
      <c r="N8" s="328" t="s">
        <v>568</v>
      </c>
      <c r="O8" s="328" t="s">
        <v>569</v>
      </c>
      <c r="P8" s="328" t="s">
        <v>570</v>
      </c>
      <c r="Q8" s="328" t="s">
        <v>550</v>
      </c>
      <c r="R8" s="328" t="s">
        <v>551</v>
      </c>
      <c r="S8" s="328" t="s">
        <v>552</v>
      </c>
      <c r="T8" s="328" t="s">
        <v>553</v>
      </c>
      <c r="U8" s="328" t="s">
        <v>554</v>
      </c>
      <c r="V8" s="328" t="s">
        <v>555</v>
      </c>
      <c r="W8" s="328" t="s">
        <v>556</v>
      </c>
      <c r="X8" s="328" t="s">
        <v>557</v>
      </c>
      <c r="Y8" s="328" t="s">
        <v>558</v>
      </c>
      <c r="Z8" s="328" t="s">
        <v>559</v>
      </c>
      <c r="AA8" s="328" t="s">
        <v>560</v>
      </c>
      <c r="AB8" s="328" t="s">
        <v>561</v>
      </c>
      <c r="AC8" s="953"/>
    </row>
    <row r="9" spans="1:29" s="112" customFormat="1" ht="20.25" customHeight="1">
      <c r="A9" s="108"/>
      <c r="B9" s="109" t="s">
        <v>166</v>
      </c>
      <c r="C9" s="959" t="s">
        <v>167</v>
      </c>
      <c r="D9" s="960"/>
      <c r="E9" s="960"/>
      <c r="F9" s="375">
        <f>SUM(F10)</f>
        <v>0</v>
      </c>
      <c r="G9" s="137">
        <f t="shared" ref="G9:AB9" si="0">SUM(G10)</f>
        <v>0</v>
      </c>
      <c r="H9" s="137">
        <f t="shared" si="0"/>
        <v>0</v>
      </c>
      <c r="I9" s="110">
        <f t="shared" si="0"/>
        <v>0</v>
      </c>
      <c r="J9" s="110">
        <f t="shared" si="0"/>
        <v>0</v>
      </c>
      <c r="K9" s="110">
        <f t="shared" si="0"/>
        <v>0</v>
      </c>
      <c r="L9" s="110">
        <f t="shared" si="0"/>
        <v>0</v>
      </c>
      <c r="M9" s="110">
        <f t="shared" si="0"/>
        <v>0</v>
      </c>
      <c r="N9" s="110">
        <f t="shared" si="0"/>
        <v>0</v>
      </c>
      <c r="O9" s="110">
        <f t="shared" ref="O9:V9" si="1">SUM(O10)</f>
        <v>0</v>
      </c>
      <c r="P9" s="110">
        <f t="shared" si="1"/>
        <v>0</v>
      </c>
      <c r="Q9" s="110">
        <f t="shared" si="1"/>
        <v>0</v>
      </c>
      <c r="R9" s="110">
        <f t="shared" si="1"/>
        <v>0</v>
      </c>
      <c r="S9" s="110">
        <f t="shared" si="1"/>
        <v>0</v>
      </c>
      <c r="T9" s="110">
        <f t="shared" si="1"/>
        <v>0</v>
      </c>
      <c r="U9" s="110">
        <f t="shared" si="1"/>
        <v>0</v>
      </c>
      <c r="V9" s="110">
        <f t="shared" si="1"/>
        <v>0</v>
      </c>
      <c r="W9" s="110">
        <f t="shared" si="0"/>
        <v>0</v>
      </c>
      <c r="X9" s="110">
        <f t="shared" si="0"/>
        <v>0</v>
      </c>
      <c r="Y9" s="110">
        <f t="shared" si="0"/>
        <v>0</v>
      </c>
      <c r="Z9" s="110">
        <f t="shared" si="0"/>
        <v>0</v>
      </c>
      <c r="AA9" s="110">
        <f t="shared" si="0"/>
        <v>0</v>
      </c>
      <c r="AB9" s="110">
        <f t="shared" si="0"/>
        <v>0</v>
      </c>
      <c r="AC9" s="475">
        <f t="shared" ref="AC9:AC28" si="2">SUM(F9:AB9)</f>
        <v>0</v>
      </c>
    </row>
    <row r="10" spans="1:29" s="112" customFormat="1" ht="20.25" customHeight="1">
      <c r="A10" s="108"/>
      <c r="B10" s="113"/>
      <c r="C10" s="126" t="s">
        <v>168</v>
      </c>
      <c r="D10" s="961" t="s">
        <v>452</v>
      </c>
      <c r="E10" s="962"/>
      <c r="F10" s="376">
        <f>SUM(F11,F12)</f>
        <v>0</v>
      </c>
      <c r="G10" s="116">
        <f t="shared" ref="G10:AA10" si="3">SUM(G11,G12)</f>
        <v>0</v>
      </c>
      <c r="H10" s="116">
        <f t="shared" si="3"/>
        <v>0</v>
      </c>
      <c r="I10" s="116">
        <f t="shared" si="3"/>
        <v>0</v>
      </c>
      <c r="J10" s="116">
        <f t="shared" si="3"/>
        <v>0</v>
      </c>
      <c r="K10" s="116">
        <f t="shared" si="3"/>
        <v>0</v>
      </c>
      <c r="L10" s="116">
        <f t="shared" si="3"/>
        <v>0</v>
      </c>
      <c r="M10" s="116">
        <f t="shared" si="3"/>
        <v>0</v>
      </c>
      <c r="N10" s="116">
        <f t="shared" si="3"/>
        <v>0</v>
      </c>
      <c r="O10" s="116">
        <f t="shared" ref="O10:V10" si="4">SUM(O11,O12)</f>
        <v>0</v>
      </c>
      <c r="P10" s="116">
        <f t="shared" si="4"/>
        <v>0</v>
      </c>
      <c r="Q10" s="116">
        <f t="shared" si="4"/>
        <v>0</v>
      </c>
      <c r="R10" s="116">
        <f t="shared" si="4"/>
        <v>0</v>
      </c>
      <c r="S10" s="116">
        <f t="shared" si="4"/>
        <v>0</v>
      </c>
      <c r="T10" s="116">
        <f t="shared" si="4"/>
        <v>0</v>
      </c>
      <c r="U10" s="116">
        <f t="shared" si="4"/>
        <v>0</v>
      </c>
      <c r="V10" s="116">
        <f t="shared" si="4"/>
        <v>0</v>
      </c>
      <c r="W10" s="116">
        <f t="shared" si="3"/>
        <v>0</v>
      </c>
      <c r="X10" s="116">
        <f t="shared" si="3"/>
        <v>0</v>
      </c>
      <c r="Y10" s="116">
        <f t="shared" si="3"/>
        <v>0</v>
      </c>
      <c r="Z10" s="116">
        <f t="shared" si="3"/>
        <v>0</v>
      </c>
      <c r="AA10" s="116">
        <f t="shared" si="3"/>
        <v>0</v>
      </c>
      <c r="AB10" s="116">
        <f>SUM(AB11,AB12)</f>
        <v>0</v>
      </c>
      <c r="AC10" s="117">
        <f t="shared" si="2"/>
        <v>0</v>
      </c>
    </row>
    <row r="11" spans="1:29" s="112" customFormat="1" ht="20.25" customHeight="1">
      <c r="A11" s="108"/>
      <c r="B11" s="113"/>
      <c r="C11" s="118"/>
      <c r="D11" s="963" t="s">
        <v>445</v>
      </c>
      <c r="E11" s="962"/>
      <c r="F11" s="376">
        <v>0</v>
      </c>
      <c r="G11" s="116">
        <v>0</v>
      </c>
      <c r="H11" s="116">
        <v>0</v>
      </c>
      <c r="I11" s="119"/>
      <c r="J11" s="119"/>
      <c r="K11" s="119"/>
      <c r="L11" s="119"/>
      <c r="M11" s="119"/>
      <c r="N11" s="119"/>
      <c r="O11" s="119"/>
      <c r="P11" s="119"/>
      <c r="Q11" s="119"/>
      <c r="R11" s="119"/>
      <c r="S11" s="119"/>
      <c r="T11" s="119"/>
      <c r="U11" s="119"/>
      <c r="V11" s="119"/>
      <c r="W11" s="119"/>
      <c r="X11" s="119"/>
      <c r="Y11" s="119"/>
      <c r="Z11" s="119"/>
      <c r="AA11" s="119"/>
      <c r="AB11" s="119"/>
      <c r="AC11" s="117">
        <f t="shared" si="2"/>
        <v>0</v>
      </c>
    </row>
    <row r="12" spans="1:29" s="112" customFormat="1" ht="20.25" customHeight="1">
      <c r="A12" s="108"/>
      <c r="B12" s="113"/>
      <c r="C12" s="118"/>
      <c r="D12" s="964" t="s">
        <v>451</v>
      </c>
      <c r="E12" s="965"/>
      <c r="F12" s="375">
        <f t="shared" ref="F12:N12" si="5">SUM(F13:F14)</f>
        <v>0</v>
      </c>
      <c r="G12" s="110">
        <f t="shared" si="5"/>
        <v>0</v>
      </c>
      <c r="H12" s="110">
        <f t="shared" si="5"/>
        <v>0</v>
      </c>
      <c r="I12" s="110">
        <f t="shared" si="5"/>
        <v>0</v>
      </c>
      <c r="J12" s="110">
        <f t="shared" si="5"/>
        <v>0</v>
      </c>
      <c r="K12" s="110">
        <f t="shared" si="5"/>
        <v>0</v>
      </c>
      <c r="L12" s="110">
        <f t="shared" si="5"/>
        <v>0</v>
      </c>
      <c r="M12" s="110">
        <f t="shared" si="5"/>
        <v>0</v>
      </c>
      <c r="N12" s="110">
        <f t="shared" si="5"/>
        <v>0</v>
      </c>
      <c r="O12" s="110">
        <f t="shared" ref="O12:V12" si="6">SUM(O13:O14)</f>
        <v>0</v>
      </c>
      <c r="P12" s="110">
        <f t="shared" si="6"/>
        <v>0</v>
      </c>
      <c r="Q12" s="110">
        <f t="shared" si="6"/>
        <v>0</v>
      </c>
      <c r="R12" s="110">
        <f t="shared" si="6"/>
        <v>0</v>
      </c>
      <c r="S12" s="110">
        <f t="shared" si="6"/>
        <v>0</v>
      </c>
      <c r="T12" s="110">
        <f t="shared" si="6"/>
        <v>0</v>
      </c>
      <c r="U12" s="110">
        <f t="shared" si="6"/>
        <v>0</v>
      </c>
      <c r="V12" s="110">
        <f t="shared" si="6"/>
        <v>0</v>
      </c>
      <c r="W12" s="110">
        <f t="shared" ref="W12:AA12" si="7">SUM(W13:W14)</f>
        <v>0</v>
      </c>
      <c r="X12" s="110">
        <f t="shared" si="7"/>
        <v>0</v>
      </c>
      <c r="Y12" s="110">
        <f t="shared" si="7"/>
        <v>0</v>
      </c>
      <c r="Z12" s="110">
        <f t="shared" si="7"/>
        <v>0</v>
      </c>
      <c r="AA12" s="110">
        <f t="shared" si="7"/>
        <v>0</v>
      </c>
      <c r="AB12" s="110">
        <f>SUM(AB13:AB14)</f>
        <v>0</v>
      </c>
      <c r="AC12" s="111">
        <f t="shared" si="2"/>
        <v>0</v>
      </c>
    </row>
    <row r="13" spans="1:29" s="112" customFormat="1" ht="20.25" customHeight="1">
      <c r="A13" s="108"/>
      <c r="B13" s="113"/>
      <c r="C13" s="118"/>
      <c r="D13" s="118"/>
      <c r="E13" s="120" t="s">
        <v>208</v>
      </c>
      <c r="F13" s="377">
        <v>0</v>
      </c>
      <c r="G13" s="334">
        <v>0</v>
      </c>
      <c r="H13" s="334">
        <v>0</v>
      </c>
      <c r="I13" s="121"/>
      <c r="J13" s="121"/>
      <c r="K13" s="121"/>
      <c r="L13" s="121"/>
      <c r="M13" s="121"/>
      <c r="N13" s="121"/>
      <c r="O13" s="121"/>
      <c r="P13" s="121"/>
      <c r="Q13" s="121"/>
      <c r="R13" s="121"/>
      <c r="S13" s="121"/>
      <c r="T13" s="121"/>
      <c r="U13" s="121"/>
      <c r="V13" s="121"/>
      <c r="W13" s="121"/>
      <c r="X13" s="121"/>
      <c r="Y13" s="121"/>
      <c r="Z13" s="121"/>
      <c r="AA13" s="121"/>
      <c r="AB13" s="121"/>
      <c r="AC13" s="122">
        <f t="shared" si="2"/>
        <v>0</v>
      </c>
    </row>
    <row r="14" spans="1:29" s="112" customFormat="1" ht="20.25" customHeight="1">
      <c r="A14" s="108"/>
      <c r="B14" s="129"/>
      <c r="C14" s="118"/>
      <c r="D14" s="123"/>
      <c r="E14" s="124" t="s">
        <v>209</v>
      </c>
      <c r="F14" s="375">
        <v>0</v>
      </c>
      <c r="G14" s="110">
        <v>0</v>
      </c>
      <c r="H14" s="110">
        <v>0</v>
      </c>
      <c r="I14" s="127"/>
      <c r="J14" s="127"/>
      <c r="K14" s="127"/>
      <c r="L14" s="127"/>
      <c r="M14" s="127"/>
      <c r="N14" s="127"/>
      <c r="O14" s="127"/>
      <c r="P14" s="127"/>
      <c r="Q14" s="127"/>
      <c r="R14" s="127"/>
      <c r="S14" s="127"/>
      <c r="T14" s="127"/>
      <c r="U14" s="127"/>
      <c r="V14" s="127"/>
      <c r="W14" s="127"/>
      <c r="X14" s="127"/>
      <c r="Y14" s="127"/>
      <c r="Z14" s="127"/>
      <c r="AA14" s="127"/>
      <c r="AB14" s="127"/>
      <c r="AC14" s="128">
        <f t="shared" si="2"/>
        <v>0</v>
      </c>
    </row>
    <row r="15" spans="1:29" s="112" customFormat="1" ht="20.25" customHeight="1">
      <c r="A15" s="108"/>
      <c r="B15" s="143" t="s">
        <v>169</v>
      </c>
      <c r="C15" s="966" t="s">
        <v>170</v>
      </c>
      <c r="D15" s="966"/>
      <c r="E15" s="966"/>
      <c r="F15" s="376">
        <f>F16</f>
        <v>0</v>
      </c>
      <c r="G15" s="116">
        <f>G16</f>
        <v>0</v>
      </c>
      <c r="H15" s="116">
        <f>H16</f>
        <v>0</v>
      </c>
      <c r="I15" s="116">
        <f>I16</f>
        <v>0</v>
      </c>
      <c r="J15" s="116">
        <f t="shared" ref="J15:AB15" si="8">J16</f>
        <v>0</v>
      </c>
      <c r="K15" s="116">
        <f t="shared" si="8"/>
        <v>0</v>
      </c>
      <c r="L15" s="116">
        <f t="shared" si="8"/>
        <v>0</v>
      </c>
      <c r="M15" s="116">
        <f t="shared" si="8"/>
        <v>0</v>
      </c>
      <c r="N15" s="116">
        <f t="shared" si="8"/>
        <v>0</v>
      </c>
      <c r="O15" s="116">
        <f t="shared" si="8"/>
        <v>0</v>
      </c>
      <c r="P15" s="116">
        <f t="shared" si="8"/>
        <v>0</v>
      </c>
      <c r="Q15" s="116">
        <f t="shared" si="8"/>
        <v>0</v>
      </c>
      <c r="R15" s="116">
        <f t="shared" si="8"/>
        <v>0</v>
      </c>
      <c r="S15" s="116">
        <f t="shared" si="8"/>
        <v>0</v>
      </c>
      <c r="T15" s="116">
        <f t="shared" si="8"/>
        <v>0</v>
      </c>
      <c r="U15" s="116">
        <f t="shared" si="8"/>
        <v>0</v>
      </c>
      <c r="V15" s="116">
        <f t="shared" si="8"/>
        <v>0</v>
      </c>
      <c r="W15" s="116">
        <f t="shared" si="8"/>
        <v>0</v>
      </c>
      <c r="X15" s="116">
        <f t="shared" si="8"/>
        <v>0</v>
      </c>
      <c r="Y15" s="116">
        <f t="shared" si="8"/>
        <v>0</v>
      </c>
      <c r="Z15" s="116">
        <f t="shared" si="8"/>
        <v>0</v>
      </c>
      <c r="AA15" s="116">
        <f t="shared" si="8"/>
        <v>0</v>
      </c>
      <c r="AB15" s="116">
        <f t="shared" si="8"/>
        <v>0</v>
      </c>
      <c r="AC15" s="117">
        <f t="shared" si="2"/>
        <v>0</v>
      </c>
    </row>
    <row r="16" spans="1:29" s="112" customFormat="1" ht="20.25" customHeight="1">
      <c r="A16" s="108"/>
      <c r="B16" s="113"/>
      <c r="C16" s="114" t="s">
        <v>171</v>
      </c>
      <c r="D16" s="967" t="s">
        <v>453</v>
      </c>
      <c r="E16" s="967"/>
      <c r="F16" s="378">
        <f t="shared" ref="F16:N16" si="9">SUM(F17:F18)</f>
        <v>0</v>
      </c>
      <c r="G16" s="332">
        <f t="shared" si="9"/>
        <v>0</v>
      </c>
      <c r="H16" s="332">
        <f t="shared" si="9"/>
        <v>0</v>
      </c>
      <c r="I16" s="332">
        <f t="shared" si="9"/>
        <v>0</v>
      </c>
      <c r="J16" s="332">
        <f t="shared" si="9"/>
        <v>0</v>
      </c>
      <c r="K16" s="332">
        <f t="shared" si="9"/>
        <v>0</v>
      </c>
      <c r="L16" s="332">
        <f t="shared" si="9"/>
        <v>0</v>
      </c>
      <c r="M16" s="332">
        <f t="shared" si="9"/>
        <v>0</v>
      </c>
      <c r="N16" s="332">
        <f t="shared" si="9"/>
        <v>0</v>
      </c>
      <c r="O16" s="332">
        <f t="shared" ref="O16:V16" si="10">SUM(O17:O18)</f>
        <v>0</v>
      </c>
      <c r="P16" s="332">
        <f t="shared" si="10"/>
        <v>0</v>
      </c>
      <c r="Q16" s="332">
        <f t="shared" si="10"/>
        <v>0</v>
      </c>
      <c r="R16" s="332">
        <f t="shared" si="10"/>
        <v>0</v>
      </c>
      <c r="S16" s="332">
        <f t="shared" si="10"/>
        <v>0</v>
      </c>
      <c r="T16" s="332">
        <f t="shared" si="10"/>
        <v>0</v>
      </c>
      <c r="U16" s="332">
        <f t="shared" si="10"/>
        <v>0</v>
      </c>
      <c r="V16" s="332">
        <f t="shared" si="10"/>
        <v>0</v>
      </c>
      <c r="W16" s="332">
        <f t="shared" ref="W16:AA16" si="11">SUM(W17:W18)</f>
        <v>0</v>
      </c>
      <c r="X16" s="332">
        <f t="shared" si="11"/>
        <v>0</v>
      </c>
      <c r="Y16" s="332">
        <f t="shared" si="11"/>
        <v>0</v>
      </c>
      <c r="Z16" s="332">
        <f t="shared" si="11"/>
        <v>0</v>
      </c>
      <c r="AA16" s="332">
        <f t="shared" si="11"/>
        <v>0</v>
      </c>
      <c r="AB16" s="332">
        <f>SUM(AB17:AB18)</f>
        <v>0</v>
      </c>
      <c r="AC16" s="117">
        <f t="shared" si="2"/>
        <v>0</v>
      </c>
    </row>
    <row r="17" spans="1:29" s="112" customFormat="1" ht="20.25" customHeight="1">
      <c r="A17" s="108"/>
      <c r="B17" s="113"/>
      <c r="C17" s="118"/>
      <c r="D17" s="967" t="s">
        <v>376</v>
      </c>
      <c r="E17" s="967"/>
      <c r="F17" s="379"/>
      <c r="G17" s="119"/>
      <c r="H17" s="119"/>
      <c r="I17" s="119"/>
      <c r="J17" s="119"/>
      <c r="K17" s="119"/>
      <c r="L17" s="119"/>
      <c r="M17" s="119"/>
      <c r="N17" s="119"/>
      <c r="O17" s="119"/>
      <c r="P17" s="119"/>
      <c r="Q17" s="119"/>
      <c r="R17" s="119"/>
      <c r="S17" s="119"/>
      <c r="T17" s="119"/>
      <c r="U17" s="119"/>
      <c r="V17" s="119"/>
      <c r="W17" s="119"/>
      <c r="X17" s="119"/>
      <c r="Y17" s="119"/>
      <c r="Z17" s="119"/>
      <c r="AA17" s="119"/>
      <c r="AB17" s="119"/>
      <c r="AC17" s="117">
        <f t="shared" si="2"/>
        <v>0</v>
      </c>
    </row>
    <row r="18" spans="1:29" s="112" customFormat="1" ht="20.25" customHeight="1">
      <c r="A18" s="108"/>
      <c r="B18" s="397"/>
      <c r="C18" s="123"/>
      <c r="D18" s="968"/>
      <c r="E18" s="969"/>
      <c r="F18" s="385"/>
      <c r="G18" s="144"/>
      <c r="H18" s="144"/>
      <c r="I18" s="144"/>
      <c r="J18" s="144"/>
      <c r="K18" s="144"/>
      <c r="L18" s="144"/>
      <c r="M18" s="144"/>
      <c r="N18" s="144"/>
      <c r="O18" s="144"/>
      <c r="P18" s="144"/>
      <c r="Q18" s="144"/>
      <c r="R18" s="144"/>
      <c r="S18" s="144"/>
      <c r="T18" s="144"/>
      <c r="U18" s="144"/>
      <c r="V18" s="144"/>
      <c r="W18" s="144"/>
      <c r="X18" s="144"/>
      <c r="Y18" s="144"/>
      <c r="Z18" s="144"/>
      <c r="AA18" s="144"/>
      <c r="AB18" s="144"/>
      <c r="AC18" s="117">
        <f t="shared" si="2"/>
        <v>0</v>
      </c>
    </row>
    <row r="19" spans="1:29" s="112" customFormat="1" ht="20.25" customHeight="1" thickBot="1">
      <c r="A19" s="108"/>
      <c r="B19" s="132" t="s">
        <v>172</v>
      </c>
      <c r="C19" s="970" t="s">
        <v>173</v>
      </c>
      <c r="D19" s="971"/>
      <c r="E19" s="971"/>
      <c r="F19" s="380">
        <f t="shared" ref="F19:N19" si="12">F9-F15</f>
        <v>0</v>
      </c>
      <c r="G19" s="133">
        <f t="shared" si="12"/>
        <v>0</v>
      </c>
      <c r="H19" s="133">
        <f t="shared" si="12"/>
        <v>0</v>
      </c>
      <c r="I19" s="133">
        <f t="shared" si="12"/>
        <v>0</v>
      </c>
      <c r="J19" s="133">
        <f t="shared" si="12"/>
        <v>0</v>
      </c>
      <c r="K19" s="133">
        <f t="shared" si="12"/>
        <v>0</v>
      </c>
      <c r="L19" s="133">
        <f t="shared" si="12"/>
        <v>0</v>
      </c>
      <c r="M19" s="133">
        <f t="shared" si="12"/>
        <v>0</v>
      </c>
      <c r="N19" s="133">
        <f t="shared" si="12"/>
        <v>0</v>
      </c>
      <c r="O19" s="133">
        <f t="shared" ref="O19:V19" si="13">O9-O15</f>
        <v>0</v>
      </c>
      <c r="P19" s="133">
        <f t="shared" si="13"/>
        <v>0</v>
      </c>
      <c r="Q19" s="133">
        <f t="shared" si="13"/>
        <v>0</v>
      </c>
      <c r="R19" s="133">
        <f t="shared" si="13"/>
        <v>0</v>
      </c>
      <c r="S19" s="133">
        <f t="shared" si="13"/>
        <v>0</v>
      </c>
      <c r="T19" s="133">
        <f t="shared" si="13"/>
        <v>0</v>
      </c>
      <c r="U19" s="133">
        <f t="shared" si="13"/>
        <v>0</v>
      </c>
      <c r="V19" s="133">
        <f t="shared" si="13"/>
        <v>0</v>
      </c>
      <c r="W19" s="133">
        <f t="shared" ref="W19:AA19" si="14">W9-W15</f>
        <v>0</v>
      </c>
      <c r="X19" s="133">
        <f t="shared" si="14"/>
        <v>0</v>
      </c>
      <c r="Y19" s="133">
        <f t="shared" si="14"/>
        <v>0</v>
      </c>
      <c r="Z19" s="133">
        <f t="shared" si="14"/>
        <v>0</v>
      </c>
      <c r="AA19" s="133">
        <f t="shared" si="14"/>
        <v>0</v>
      </c>
      <c r="AB19" s="133">
        <f>AB9-AB15</f>
        <v>0</v>
      </c>
      <c r="AC19" s="134">
        <f t="shared" si="2"/>
        <v>0</v>
      </c>
    </row>
    <row r="20" spans="1:29" s="112" customFormat="1" ht="20.25" customHeight="1">
      <c r="A20" s="108"/>
      <c r="B20" s="135" t="s">
        <v>174</v>
      </c>
      <c r="C20" s="972" t="s">
        <v>175</v>
      </c>
      <c r="D20" s="972"/>
      <c r="E20" s="972"/>
      <c r="F20" s="381">
        <f>SUM(F21)</f>
        <v>0</v>
      </c>
      <c r="G20" s="137">
        <f t="shared" ref="G20:AB20" si="15">SUM(G21)</f>
        <v>0</v>
      </c>
      <c r="H20" s="137">
        <f t="shared" si="15"/>
        <v>0</v>
      </c>
      <c r="I20" s="137">
        <f>SUM(I21)</f>
        <v>0</v>
      </c>
      <c r="J20" s="137">
        <f t="shared" si="15"/>
        <v>0</v>
      </c>
      <c r="K20" s="137">
        <f t="shared" si="15"/>
        <v>0</v>
      </c>
      <c r="L20" s="137">
        <f t="shared" si="15"/>
        <v>0</v>
      </c>
      <c r="M20" s="137">
        <f t="shared" si="15"/>
        <v>0</v>
      </c>
      <c r="N20" s="137">
        <f t="shared" si="15"/>
        <v>0</v>
      </c>
      <c r="O20" s="137">
        <f t="shared" si="15"/>
        <v>0</v>
      </c>
      <c r="P20" s="137">
        <f t="shared" si="15"/>
        <v>0</v>
      </c>
      <c r="Q20" s="137">
        <f t="shared" si="15"/>
        <v>0</v>
      </c>
      <c r="R20" s="137">
        <f t="shared" si="15"/>
        <v>0</v>
      </c>
      <c r="S20" s="137">
        <f t="shared" si="15"/>
        <v>0</v>
      </c>
      <c r="T20" s="137">
        <f t="shared" si="15"/>
        <v>0</v>
      </c>
      <c r="U20" s="137">
        <f t="shared" si="15"/>
        <v>0</v>
      </c>
      <c r="V20" s="137">
        <f t="shared" si="15"/>
        <v>0</v>
      </c>
      <c r="W20" s="137">
        <f t="shared" si="15"/>
        <v>0</v>
      </c>
      <c r="X20" s="137">
        <f t="shared" si="15"/>
        <v>0</v>
      </c>
      <c r="Y20" s="137">
        <f t="shared" si="15"/>
        <v>0</v>
      </c>
      <c r="Z20" s="137">
        <f t="shared" si="15"/>
        <v>0</v>
      </c>
      <c r="AA20" s="137">
        <f t="shared" si="15"/>
        <v>0</v>
      </c>
      <c r="AB20" s="137">
        <f t="shared" si="15"/>
        <v>0</v>
      </c>
      <c r="AC20" s="111">
        <f t="shared" si="2"/>
        <v>0</v>
      </c>
    </row>
    <row r="21" spans="1:29" s="112" customFormat="1" ht="20.25" customHeight="1">
      <c r="A21" s="108"/>
      <c r="B21" s="131"/>
      <c r="C21" s="138" t="s">
        <v>171</v>
      </c>
      <c r="D21" s="966" t="s">
        <v>176</v>
      </c>
      <c r="E21" s="962"/>
      <c r="F21" s="382"/>
      <c r="G21" s="125"/>
      <c r="H21" s="125"/>
      <c r="I21" s="125"/>
      <c r="J21" s="125"/>
      <c r="K21" s="125"/>
      <c r="L21" s="125"/>
      <c r="M21" s="125"/>
      <c r="N21" s="125"/>
      <c r="O21" s="125"/>
      <c r="P21" s="125"/>
      <c r="Q21" s="125"/>
      <c r="R21" s="125"/>
      <c r="S21" s="125"/>
      <c r="T21" s="125"/>
      <c r="U21" s="125"/>
      <c r="V21" s="125"/>
      <c r="W21" s="125"/>
      <c r="X21" s="125"/>
      <c r="Y21" s="125"/>
      <c r="Z21" s="125"/>
      <c r="AA21" s="125"/>
      <c r="AB21" s="125"/>
      <c r="AC21" s="130">
        <f t="shared" si="2"/>
        <v>0</v>
      </c>
    </row>
    <row r="22" spans="1:29" s="112" customFormat="1" ht="20.25" customHeight="1">
      <c r="A22" s="108"/>
      <c r="B22" s="139" t="s">
        <v>326</v>
      </c>
      <c r="C22" s="966" t="s">
        <v>177</v>
      </c>
      <c r="D22" s="966"/>
      <c r="E22" s="966"/>
      <c r="F22" s="379"/>
      <c r="G22" s="119"/>
      <c r="H22" s="119"/>
      <c r="I22" s="119"/>
      <c r="J22" s="119"/>
      <c r="K22" s="119"/>
      <c r="L22" s="119"/>
      <c r="M22" s="119"/>
      <c r="N22" s="119"/>
      <c r="O22" s="119"/>
      <c r="P22" s="119"/>
      <c r="Q22" s="119"/>
      <c r="R22" s="119"/>
      <c r="S22" s="119"/>
      <c r="T22" s="119"/>
      <c r="U22" s="119"/>
      <c r="V22" s="119"/>
      <c r="W22" s="119"/>
      <c r="X22" s="119"/>
      <c r="Y22" s="119"/>
      <c r="Z22" s="119"/>
      <c r="AA22" s="119"/>
      <c r="AB22" s="119"/>
      <c r="AC22" s="117">
        <f t="shared" si="2"/>
        <v>0</v>
      </c>
    </row>
    <row r="23" spans="1:29" s="112" customFormat="1" ht="20.25" customHeight="1" thickBot="1">
      <c r="A23" s="108"/>
      <c r="B23" s="132" t="s">
        <v>178</v>
      </c>
      <c r="C23" s="970" t="s">
        <v>179</v>
      </c>
      <c r="D23" s="970"/>
      <c r="E23" s="970"/>
      <c r="F23" s="383">
        <f>F20-F22</f>
        <v>0</v>
      </c>
      <c r="G23" s="140">
        <f>G20-G22</f>
        <v>0</v>
      </c>
      <c r="H23" s="140">
        <f>H20-H22</f>
        <v>0</v>
      </c>
      <c r="I23" s="140">
        <f>I20-I22</f>
        <v>0</v>
      </c>
      <c r="J23" s="140">
        <f t="shared" ref="J23:AA23" si="16">J20-J22</f>
        <v>0</v>
      </c>
      <c r="K23" s="140">
        <f t="shared" si="16"/>
        <v>0</v>
      </c>
      <c r="L23" s="140">
        <f t="shared" si="16"/>
        <v>0</v>
      </c>
      <c r="M23" s="140">
        <f t="shared" si="16"/>
        <v>0</v>
      </c>
      <c r="N23" s="140">
        <f>N20-N22</f>
        <v>0</v>
      </c>
      <c r="O23" s="140">
        <f t="shared" ref="O23:V23" si="17">O20-O22</f>
        <v>0</v>
      </c>
      <c r="P23" s="140">
        <f t="shared" si="17"/>
        <v>0</v>
      </c>
      <c r="Q23" s="140">
        <f t="shared" si="17"/>
        <v>0</v>
      </c>
      <c r="R23" s="140">
        <f t="shared" si="17"/>
        <v>0</v>
      </c>
      <c r="S23" s="140">
        <f t="shared" si="17"/>
        <v>0</v>
      </c>
      <c r="T23" s="140">
        <f t="shared" si="17"/>
        <v>0</v>
      </c>
      <c r="U23" s="140">
        <f t="shared" si="17"/>
        <v>0</v>
      </c>
      <c r="V23" s="140">
        <f t="shared" si="17"/>
        <v>0</v>
      </c>
      <c r="W23" s="140">
        <f t="shared" si="16"/>
        <v>0</v>
      </c>
      <c r="X23" s="140">
        <f t="shared" si="16"/>
        <v>0</v>
      </c>
      <c r="Y23" s="140">
        <f t="shared" si="16"/>
        <v>0</v>
      </c>
      <c r="Z23" s="140">
        <f t="shared" si="16"/>
        <v>0</v>
      </c>
      <c r="AA23" s="140">
        <f t="shared" si="16"/>
        <v>0</v>
      </c>
      <c r="AB23" s="140">
        <f>AB20-AB22</f>
        <v>0</v>
      </c>
      <c r="AC23" s="130">
        <f t="shared" si="2"/>
        <v>0</v>
      </c>
    </row>
    <row r="24" spans="1:29" s="112" customFormat="1" ht="20.25" customHeight="1">
      <c r="A24" s="108"/>
      <c r="B24" s="136" t="s">
        <v>180</v>
      </c>
      <c r="C24" s="972" t="s">
        <v>181</v>
      </c>
      <c r="D24" s="960"/>
      <c r="E24" s="960"/>
      <c r="F24" s="384">
        <f>F19+F23</f>
        <v>0</v>
      </c>
      <c r="G24" s="141">
        <f>G19+G23</f>
        <v>0</v>
      </c>
      <c r="H24" s="141">
        <f>H19+H23</f>
        <v>0</v>
      </c>
      <c r="I24" s="141">
        <f>I19+I23</f>
        <v>0</v>
      </c>
      <c r="J24" s="141">
        <f t="shared" ref="J24:AA24" si="18">J19+J23</f>
        <v>0</v>
      </c>
      <c r="K24" s="141">
        <f t="shared" si="18"/>
        <v>0</v>
      </c>
      <c r="L24" s="141">
        <f t="shared" si="18"/>
        <v>0</v>
      </c>
      <c r="M24" s="141">
        <f t="shared" si="18"/>
        <v>0</v>
      </c>
      <c r="N24" s="141">
        <f t="shared" si="18"/>
        <v>0</v>
      </c>
      <c r="O24" s="141">
        <f t="shared" ref="O24:V24" si="19">O19+O23</f>
        <v>0</v>
      </c>
      <c r="P24" s="141">
        <f t="shared" si="19"/>
        <v>0</v>
      </c>
      <c r="Q24" s="141">
        <f t="shared" si="19"/>
        <v>0</v>
      </c>
      <c r="R24" s="141">
        <f t="shared" si="19"/>
        <v>0</v>
      </c>
      <c r="S24" s="141">
        <f t="shared" si="19"/>
        <v>0</v>
      </c>
      <c r="T24" s="141">
        <f t="shared" si="19"/>
        <v>0</v>
      </c>
      <c r="U24" s="141">
        <f t="shared" si="19"/>
        <v>0</v>
      </c>
      <c r="V24" s="141">
        <f t="shared" si="19"/>
        <v>0</v>
      </c>
      <c r="W24" s="141">
        <f t="shared" si="18"/>
        <v>0</v>
      </c>
      <c r="X24" s="141">
        <f t="shared" si="18"/>
        <v>0</v>
      </c>
      <c r="Y24" s="141">
        <f t="shared" si="18"/>
        <v>0</v>
      </c>
      <c r="Z24" s="141">
        <f t="shared" si="18"/>
        <v>0</v>
      </c>
      <c r="AA24" s="141">
        <f t="shared" si="18"/>
        <v>0</v>
      </c>
      <c r="AB24" s="141">
        <f>AB19+AB23</f>
        <v>0</v>
      </c>
      <c r="AC24" s="142">
        <f t="shared" si="2"/>
        <v>0</v>
      </c>
    </row>
    <row r="25" spans="1:29" s="112" customFormat="1" ht="20.25" customHeight="1">
      <c r="A25" s="108"/>
      <c r="B25" s="143" t="s">
        <v>182</v>
      </c>
      <c r="C25" s="966" t="s">
        <v>183</v>
      </c>
      <c r="D25" s="966"/>
      <c r="E25" s="966"/>
      <c r="F25" s="378">
        <f>SUM(F26:F27)</f>
        <v>0</v>
      </c>
      <c r="G25" s="332">
        <f t="shared" ref="G25:AA25" si="20">SUM(G26:G27)</f>
        <v>0</v>
      </c>
      <c r="H25" s="332">
        <f t="shared" si="20"/>
        <v>0</v>
      </c>
      <c r="I25" s="332">
        <f t="shared" si="20"/>
        <v>0</v>
      </c>
      <c r="J25" s="332">
        <f t="shared" si="20"/>
        <v>0</v>
      </c>
      <c r="K25" s="332">
        <f t="shared" si="20"/>
        <v>0</v>
      </c>
      <c r="L25" s="332">
        <f t="shared" si="20"/>
        <v>0</v>
      </c>
      <c r="M25" s="332">
        <f t="shared" si="20"/>
        <v>0</v>
      </c>
      <c r="N25" s="332">
        <f t="shared" si="20"/>
        <v>0</v>
      </c>
      <c r="O25" s="332">
        <f t="shared" ref="O25:V25" si="21">SUM(O26:O27)</f>
        <v>0</v>
      </c>
      <c r="P25" s="332">
        <f t="shared" si="21"/>
        <v>0</v>
      </c>
      <c r="Q25" s="332">
        <f t="shared" si="21"/>
        <v>0</v>
      </c>
      <c r="R25" s="332">
        <f t="shared" si="21"/>
        <v>0</v>
      </c>
      <c r="S25" s="332">
        <f t="shared" si="21"/>
        <v>0</v>
      </c>
      <c r="T25" s="332">
        <f t="shared" si="21"/>
        <v>0</v>
      </c>
      <c r="U25" s="332">
        <f t="shared" si="21"/>
        <v>0</v>
      </c>
      <c r="V25" s="332">
        <f t="shared" si="21"/>
        <v>0</v>
      </c>
      <c r="W25" s="332">
        <f t="shared" si="20"/>
        <v>0</v>
      </c>
      <c r="X25" s="332">
        <f t="shared" si="20"/>
        <v>0</v>
      </c>
      <c r="Y25" s="332">
        <f t="shared" si="20"/>
        <v>0</v>
      </c>
      <c r="Z25" s="332">
        <f t="shared" si="20"/>
        <v>0</v>
      </c>
      <c r="AA25" s="332">
        <f t="shared" si="20"/>
        <v>0</v>
      </c>
      <c r="AB25" s="332">
        <f>SUM(AB26:AB27)</f>
        <v>0</v>
      </c>
      <c r="AC25" s="130">
        <f t="shared" si="2"/>
        <v>0</v>
      </c>
    </row>
    <row r="26" spans="1:29" s="112" customFormat="1" ht="20.25" customHeight="1">
      <c r="A26" s="108"/>
      <c r="B26" s="129"/>
      <c r="C26" s="973" t="s">
        <v>184</v>
      </c>
      <c r="D26" s="962"/>
      <c r="E26" s="962"/>
      <c r="F26" s="385"/>
      <c r="G26" s="144"/>
      <c r="H26" s="144"/>
      <c r="I26" s="144"/>
      <c r="J26" s="144"/>
      <c r="K26" s="144"/>
      <c r="L26" s="144"/>
      <c r="M26" s="144"/>
      <c r="N26" s="144"/>
      <c r="O26" s="144"/>
      <c r="P26" s="144"/>
      <c r="Q26" s="144"/>
      <c r="R26" s="144"/>
      <c r="S26" s="144"/>
      <c r="T26" s="144"/>
      <c r="U26" s="144"/>
      <c r="V26" s="144"/>
      <c r="W26" s="144"/>
      <c r="X26" s="144"/>
      <c r="Y26" s="144"/>
      <c r="Z26" s="144"/>
      <c r="AA26" s="144"/>
      <c r="AB26" s="144"/>
      <c r="AC26" s="145">
        <f t="shared" si="2"/>
        <v>0</v>
      </c>
    </row>
    <row r="27" spans="1:29" s="112" customFormat="1" ht="20.25" customHeight="1">
      <c r="A27" s="108"/>
      <c r="B27" s="131"/>
      <c r="C27" s="973" t="s">
        <v>185</v>
      </c>
      <c r="D27" s="962"/>
      <c r="E27" s="962"/>
      <c r="F27" s="385"/>
      <c r="G27" s="144"/>
      <c r="H27" s="144"/>
      <c r="I27" s="144"/>
      <c r="J27" s="144"/>
      <c r="K27" s="144"/>
      <c r="L27" s="144"/>
      <c r="M27" s="144"/>
      <c r="N27" s="144"/>
      <c r="O27" s="144"/>
      <c r="P27" s="144"/>
      <c r="Q27" s="144"/>
      <c r="R27" s="144"/>
      <c r="S27" s="144"/>
      <c r="T27" s="144"/>
      <c r="U27" s="144"/>
      <c r="V27" s="144"/>
      <c r="W27" s="144"/>
      <c r="X27" s="144"/>
      <c r="Y27" s="144"/>
      <c r="Z27" s="144"/>
      <c r="AA27" s="144"/>
      <c r="AB27" s="144"/>
      <c r="AC27" s="145">
        <f t="shared" si="2"/>
        <v>0</v>
      </c>
    </row>
    <row r="28" spans="1:29" s="112" customFormat="1" ht="20.25" customHeight="1" thickBot="1">
      <c r="A28" s="108"/>
      <c r="B28" s="146" t="s">
        <v>186</v>
      </c>
      <c r="C28" s="970" t="s">
        <v>187</v>
      </c>
      <c r="D28" s="971"/>
      <c r="E28" s="971"/>
      <c r="F28" s="380">
        <f>F24-F25</f>
        <v>0</v>
      </c>
      <c r="G28" s="133">
        <f>G24-G25</f>
        <v>0</v>
      </c>
      <c r="H28" s="133">
        <f>H24-H25</f>
        <v>0</v>
      </c>
      <c r="I28" s="133">
        <f>I24-I25</f>
        <v>0</v>
      </c>
      <c r="J28" s="133">
        <f t="shared" ref="J28:X28" si="22">J24-J25</f>
        <v>0</v>
      </c>
      <c r="K28" s="133">
        <f t="shared" si="22"/>
        <v>0</v>
      </c>
      <c r="L28" s="133">
        <f t="shared" si="22"/>
        <v>0</v>
      </c>
      <c r="M28" s="133">
        <f t="shared" si="22"/>
        <v>0</v>
      </c>
      <c r="N28" s="133">
        <f t="shared" si="22"/>
        <v>0</v>
      </c>
      <c r="O28" s="133">
        <f t="shared" ref="O28:V28" si="23">O24-O25</f>
        <v>0</v>
      </c>
      <c r="P28" s="133">
        <f t="shared" si="23"/>
        <v>0</v>
      </c>
      <c r="Q28" s="133">
        <f t="shared" si="23"/>
        <v>0</v>
      </c>
      <c r="R28" s="133">
        <f t="shared" si="23"/>
        <v>0</v>
      </c>
      <c r="S28" s="133">
        <f t="shared" si="23"/>
        <v>0</v>
      </c>
      <c r="T28" s="133">
        <f t="shared" si="23"/>
        <v>0</v>
      </c>
      <c r="U28" s="133">
        <f t="shared" si="23"/>
        <v>0</v>
      </c>
      <c r="V28" s="133">
        <f t="shared" si="23"/>
        <v>0</v>
      </c>
      <c r="W28" s="133">
        <f t="shared" si="22"/>
        <v>0</v>
      </c>
      <c r="X28" s="133">
        <f t="shared" si="22"/>
        <v>0</v>
      </c>
      <c r="Y28" s="133">
        <f>Y24-Y25</f>
        <v>0</v>
      </c>
      <c r="Z28" s="133">
        <f>Z24-Z25</f>
        <v>0</v>
      </c>
      <c r="AA28" s="133">
        <f>AA24-AA25</f>
        <v>0</v>
      </c>
      <c r="AB28" s="133">
        <f>AB24-AB25</f>
        <v>0</v>
      </c>
      <c r="AC28" s="134">
        <f t="shared" si="2"/>
        <v>0</v>
      </c>
    </row>
    <row r="29" spans="1:29" s="106" customFormat="1" ht="20.25" customHeight="1">
      <c r="B29" s="147"/>
      <c r="C29" s="148"/>
      <c r="D29" s="148"/>
      <c r="E29" s="148"/>
      <c r="F29" s="148"/>
      <c r="G29" s="148"/>
      <c r="H29" s="148"/>
      <c r="I29" s="148"/>
      <c r="J29" s="148"/>
      <c r="K29" s="148"/>
      <c r="L29" s="148"/>
      <c r="M29" s="148"/>
      <c r="N29" s="148"/>
      <c r="O29" s="148"/>
      <c r="P29" s="148"/>
      <c r="Q29" s="148"/>
      <c r="R29" s="148"/>
      <c r="S29" s="148"/>
      <c r="T29" s="148"/>
      <c r="U29" s="148"/>
      <c r="V29" s="148"/>
      <c r="W29" s="148"/>
      <c r="X29" s="148"/>
      <c r="Y29" s="148"/>
      <c r="Z29" s="148"/>
      <c r="AA29" s="148"/>
      <c r="AB29" s="148"/>
      <c r="AC29" s="147"/>
    </row>
    <row r="30" spans="1:29" s="106" customFormat="1" ht="20.25" customHeight="1" thickBot="1">
      <c r="B30" s="100" t="s">
        <v>188</v>
      </c>
      <c r="C30" s="101" t="s">
        <v>571</v>
      </c>
      <c r="D30" s="94"/>
      <c r="E30" s="148"/>
      <c r="F30" s="148"/>
      <c r="G30" s="148"/>
      <c r="H30" s="148"/>
      <c r="I30" s="148"/>
      <c r="J30" s="148"/>
      <c r="K30" s="148"/>
      <c r="L30" s="148"/>
      <c r="M30" s="148"/>
      <c r="N30" s="148"/>
      <c r="O30" s="148"/>
      <c r="P30" s="148"/>
      <c r="Q30" s="148"/>
      <c r="R30" s="148"/>
      <c r="S30" s="148"/>
      <c r="T30" s="148"/>
      <c r="U30" s="148"/>
      <c r="V30" s="148"/>
      <c r="W30" s="148"/>
      <c r="X30" s="148"/>
      <c r="Y30" s="148"/>
      <c r="Z30" s="148"/>
      <c r="AA30" s="148"/>
      <c r="AB30" s="148"/>
      <c r="AC30" s="104" t="s">
        <v>323</v>
      </c>
    </row>
    <row r="31" spans="1:29" s="106" customFormat="1" ht="20.25" customHeight="1">
      <c r="A31" s="105"/>
      <c r="B31" s="945" t="s">
        <v>164</v>
      </c>
      <c r="C31" s="946"/>
      <c r="D31" s="946"/>
      <c r="E31" s="946"/>
      <c r="F31" s="954" t="s">
        <v>207</v>
      </c>
      <c r="G31" s="946"/>
      <c r="H31" s="590"/>
      <c r="I31" s="946" t="s">
        <v>450</v>
      </c>
      <c r="J31" s="946"/>
      <c r="K31" s="946"/>
      <c r="L31" s="946"/>
      <c r="M31" s="946"/>
      <c r="N31" s="946"/>
      <c r="O31" s="946"/>
      <c r="P31" s="946"/>
      <c r="Q31" s="946"/>
      <c r="R31" s="946"/>
      <c r="S31" s="946"/>
      <c r="T31" s="946"/>
      <c r="U31" s="946"/>
      <c r="V31" s="946"/>
      <c r="W31" s="946"/>
      <c r="X31" s="946"/>
      <c r="Y31" s="946"/>
      <c r="Z31" s="946"/>
      <c r="AA31" s="946"/>
      <c r="AB31" s="957"/>
      <c r="AC31" s="951" t="s">
        <v>165</v>
      </c>
    </row>
    <row r="32" spans="1:29" s="106" customFormat="1" ht="20.25" customHeight="1">
      <c r="A32" s="105"/>
      <c r="B32" s="947"/>
      <c r="C32" s="948"/>
      <c r="D32" s="948"/>
      <c r="E32" s="948"/>
      <c r="F32" s="955"/>
      <c r="G32" s="956"/>
      <c r="H32" s="589"/>
      <c r="I32" s="956"/>
      <c r="J32" s="956"/>
      <c r="K32" s="956"/>
      <c r="L32" s="956"/>
      <c r="M32" s="956"/>
      <c r="N32" s="956"/>
      <c r="O32" s="956"/>
      <c r="P32" s="956"/>
      <c r="Q32" s="956"/>
      <c r="R32" s="956"/>
      <c r="S32" s="956"/>
      <c r="T32" s="956"/>
      <c r="U32" s="956"/>
      <c r="V32" s="956"/>
      <c r="W32" s="956"/>
      <c r="X32" s="956"/>
      <c r="Y32" s="956"/>
      <c r="Z32" s="956"/>
      <c r="AA32" s="956"/>
      <c r="AB32" s="958"/>
      <c r="AC32" s="952"/>
    </row>
    <row r="33" spans="1:29" s="106" customFormat="1" ht="20.25" customHeight="1" thickBot="1">
      <c r="A33" s="105"/>
      <c r="B33" s="949"/>
      <c r="C33" s="950"/>
      <c r="D33" s="950"/>
      <c r="E33" s="950"/>
      <c r="F33" s="374" t="s">
        <v>536</v>
      </c>
      <c r="G33" s="328" t="s">
        <v>537</v>
      </c>
      <c r="H33" s="328" t="s">
        <v>538</v>
      </c>
      <c r="I33" s="328" t="s">
        <v>563</v>
      </c>
      <c r="J33" s="328" t="s">
        <v>564</v>
      </c>
      <c r="K33" s="328" t="s">
        <v>565</v>
      </c>
      <c r="L33" s="328" t="s">
        <v>566</v>
      </c>
      <c r="M33" s="328" t="s">
        <v>567</v>
      </c>
      <c r="N33" s="328" t="s">
        <v>568</v>
      </c>
      <c r="O33" s="328" t="s">
        <v>569</v>
      </c>
      <c r="P33" s="328" t="s">
        <v>570</v>
      </c>
      <c r="Q33" s="328" t="s">
        <v>550</v>
      </c>
      <c r="R33" s="328" t="s">
        <v>551</v>
      </c>
      <c r="S33" s="328" t="s">
        <v>552</v>
      </c>
      <c r="T33" s="328" t="s">
        <v>553</v>
      </c>
      <c r="U33" s="328" t="s">
        <v>554</v>
      </c>
      <c r="V33" s="328" t="s">
        <v>555</v>
      </c>
      <c r="W33" s="328" t="s">
        <v>556</v>
      </c>
      <c r="X33" s="328" t="s">
        <v>557</v>
      </c>
      <c r="Y33" s="328" t="s">
        <v>558</v>
      </c>
      <c r="Z33" s="328" t="s">
        <v>559</v>
      </c>
      <c r="AA33" s="328" t="s">
        <v>560</v>
      </c>
      <c r="AB33" s="328" t="s">
        <v>561</v>
      </c>
      <c r="AC33" s="953"/>
    </row>
    <row r="34" spans="1:29" s="106" customFormat="1" ht="20.25" customHeight="1">
      <c r="A34" s="105"/>
      <c r="B34" s="974" t="s">
        <v>189</v>
      </c>
      <c r="C34" s="975"/>
      <c r="D34" s="975"/>
      <c r="E34" s="975"/>
      <c r="F34" s="386"/>
      <c r="G34" s="149"/>
      <c r="H34" s="149"/>
      <c r="I34" s="149"/>
      <c r="J34" s="149"/>
      <c r="K34" s="149"/>
      <c r="L34" s="149"/>
      <c r="M34" s="149"/>
      <c r="N34" s="149"/>
      <c r="O34" s="149"/>
      <c r="P34" s="149"/>
      <c r="Q34" s="149"/>
      <c r="R34" s="149"/>
      <c r="S34" s="149"/>
      <c r="T34" s="149"/>
      <c r="U34" s="149"/>
      <c r="V34" s="149"/>
      <c r="W34" s="149"/>
      <c r="X34" s="149"/>
      <c r="Y34" s="149"/>
      <c r="Z34" s="149"/>
      <c r="AA34" s="149"/>
      <c r="AB34" s="149"/>
      <c r="AC34" s="150">
        <f t="shared" ref="AC34:AC45" si="24">SUM(F34:AB34)</f>
        <v>0</v>
      </c>
    </row>
    <row r="35" spans="1:29" s="106" customFormat="1" ht="20.25" customHeight="1">
      <c r="A35" s="105"/>
      <c r="B35" s="151"/>
      <c r="C35" s="152" t="s">
        <v>335</v>
      </c>
      <c r="D35" s="976" t="s">
        <v>190</v>
      </c>
      <c r="E35" s="977"/>
      <c r="F35" s="387"/>
      <c r="G35" s="153"/>
      <c r="H35" s="153"/>
      <c r="I35" s="153"/>
      <c r="J35" s="153"/>
      <c r="K35" s="153"/>
      <c r="L35" s="153"/>
      <c r="M35" s="153"/>
      <c r="N35" s="153"/>
      <c r="O35" s="153"/>
      <c r="P35" s="153"/>
      <c r="Q35" s="153"/>
      <c r="R35" s="153"/>
      <c r="S35" s="153"/>
      <c r="T35" s="153"/>
      <c r="U35" s="153"/>
      <c r="V35" s="153"/>
      <c r="W35" s="153"/>
      <c r="X35" s="153"/>
      <c r="Y35" s="153"/>
      <c r="Z35" s="153"/>
      <c r="AA35" s="153"/>
      <c r="AB35" s="153"/>
      <c r="AC35" s="154">
        <f t="shared" si="24"/>
        <v>0</v>
      </c>
    </row>
    <row r="36" spans="1:29" s="106" customFormat="1" ht="20.25" customHeight="1">
      <c r="A36" s="105"/>
      <c r="B36" s="151"/>
      <c r="C36" s="155" t="s">
        <v>168</v>
      </c>
      <c r="D36" s="978" t="s">
        <v>191</v>
      </c>
      <c r="E36" s="979"/>
      <c r="F36" s="388"/>
      <c r="G36" s="156"/>
      <c r="H36" s="156"/>
      <c r="I36" s="156"/>
      <c r="J36" s="156"/>
      <c r="K36" s="156"/>
      <c r="L36" s="156"/>
      <c r="M36" s="156"/>
      <c r="N36" s="156"/>
      <c r="O36" s="156"/>
      <c r="P36" s="156"/>
      <c r="Q36" s="156"/>
      <c r="R36" s="156"/>
      <c r="S36" s="156"/>
      <c r="T36" s="156"/>
      <c r="U36" s="156"/>
      <c r="V36" s="156"/>
      <c r="W36" s="156"/>
      <c r="X36" s="156"/>
      <c r="Y36" s="156"/>
      <c r="Z36" s="156"/>
      <c r="AA36" s="156"/>
      <c r="AB36" s="156"/>
      <c r="AC36" s="157">
        <f t="shared" si="24"/>
        <v>0</v>
      </c>
    </row>
    <row r="37" spans="1:29" s="106" customFormat="1" ht="20.25" customHeight="1">
      <c r="A37" s="105"/>
      <c r="B37" s="151"/>
      <c r="C37" s="155" t="s">
        <v>168</v>
      </c>
      <c r="D37" s="978" t="s">
        <v>192</v>
      </c>
      <c r="E37" s="979"/>
      <c r="F37" s="388"/>
      <c r="G37" s="156"/>
      <c r="H37" s="156"/>
      <c r="I37" s="156"/>
      <c r="J37" s="156"/>
      <c r="K37" s="156"/>
      <c r="L37" s="156"/>
      <c r="M37" s="156"/>
      <c r="N37" s="156"/>
      <c r="O37" s="156"/>
      <c r="P37" s="156"/>
      <c r="Q37" s="156"/>
      <c r="R37" s="156"/>
      <c r="S37" s="156"/>
      <c r="T37" s="156"/>
      <c r="U37" s="156"/>
      <c r="V37" s="156"/>
      <c r="W37" s="156"/>
      <c r="X37" s="156"/>
      <c r="Y37" s="156"/>
      <c r="Z37" s="156"/>
      <c r="AA37" s="156"/>
      <c r="AB37" s="156"/>
      <c r="AC37" s="157">
        <f t="shared" si="24"/>
        <v>0</v>
      </c>
    </row>
    <row r="38" spans="1:29" s="106" customFormat="1" ht="20.25" customHeight="1">
      <c r="A38" s="105"/>
      <c r="B38" s="151"/>
      <c r="C38" s="109" t="s">
        <v>193</v>
      </c>
      <c r="D38" s="980" t="s">
        <v>194</v>
      </c>
      <c r="E38" s="981"/>
      <c r="F38" s="389"/>
      <c r="G38" s="158"/>
      <c r="H38" s="158"/>
      <c r="I38" s="158"/>
      <c r="J38" s="158"/>
      <c r="K38" s="158"/>
      <c r="L38" s="158"/>
      <c r="M38" s="158"/>
      <c r="N38" s="158"/>
      <c r="O38" s="158"/>
      <c r="P38" s="158"/>
      <c r="Q38" s="158"/>
      <c r="R38" s="158"/>
      <c r="S38" s="158"/>
      <c r="T38" s="158"/>
      <c r="U38" s="158"/>
      <c r="V38" s="158"/>
      <c r="W38" s="158"/>
      <c r="X38" s="158"/>
      <c r="Y38" s="158"/>
      <c r="Z38" s="158"/>
      <c r="AA38" s="158"/>
      <c r="AB38" s="158"/>
      <c r="AC38" s="159">
        <f t="shared" si="24"/>
        <v>0</v>
      </c>
    </row>
    <row r="39" spans="1:29" s="106" customFormat="1" ht="20.25" customHeight="1">
      <c r="A39" s="105"/>
      <c r="B39" s="982" t="s">
        <v>195</v>
      </c>
      <c r="C39" s="983"/>
      <c r="D39" s="983"/>
      <c r="E39" s="983"/>
      <c r="F39" s="390"/>
      <c r="G39" s="160"/>
      <c r="H39" s="160"/>
      <c r="I39" s="160"/>
      <c r="J39" s="160"/>
      <c r="K39" s="160"/>
      <c r="L39" s="160"/>
      <c r="M39" s="160"/>
      <c r="N39" s="160"/>
      <c r="O39" s="160"/>
      <c r="P39" s="160"/>
      <c r="Q39" s="160"/>
      <c r="R39" s="160"/>
      <c r="S39" s="160"/>
      <c r="T39" s="160"/>
      <c r="U39" s="160"/>
      <c r="V39" s="160"/>
      <c r="W39" s="160"/>
      <c r="X39" s="160"/>
      <c r="Y39" s="160"/>
      <c r="Z39" s="160"/>
      <c r="AA39" s="160"/>
      <c r="AB39" s="160"/>
      <c r="AC39" s="161">
        <f t="shared" si="24"/>
        <v>0</v>
      </c>
    </row>
    <row r="40" spans="1:29" s="106" customFormat="1" ht="20.25" customHeight="1">
      <c r="A40" s="105"/>
      <c r="B40" s="151"/>
      <c r="C40" s="152" t="s">
        <v>193</v>
      </c>
      <c r="D40" s="976" t="s">
        <v>196</v>
      </c>
      <c r="E40" s="977"/>
      <c r="F40" s="387"/>
      <c r="G40" s="153"/>
      <c r="H40" s="153"/>
      <c r="I40" s="153"/>
      <c r="J40" s="153"/>
      <c r="K40" s="153"/>
      <c r="L40" s="153"/>
      <c r="M40" s="153"/>
      <c r="N40" s="153"/>
      <c r="O40" s="153"/>
      <c r="P40" s="153"/>
      <c r="Q40" s="153"/>
      <c r="R40" s="153"/>
      <c r="S40" s="153"/>
      <c r="T40" s="153"/>
      <c r="U40" s="153"/>
      <c r="V40" s="153"/>
      <c r="W40" s="153"/>
      <c r="X40" s="153"/>
      <c r="Y40" s="153"/>
      <c r="Z40" s="153"/>
      <c r="AA40" s="153"/>
      <c r="AB40" s="153"/>
      <c r="AC40" s="154">
        <f t="shared" si="24"/>
        <v>0</v>
      </c>
    </row>
    <row r="41" spans="1:29" s="106" customFormat="1" ht="20.25" customHeight="1">
      <c r="A41" s="105"/>
      <c r="B41" s="151"/>
      <c r="C41" s="155" t="s">
        <v>168</v>
      </c>
      <c r="D41" s="978" t="s">
        <v>192</v>
      </c>
      <c r="E41" s="979"/>
      <c r="F41" s="388"/>
      <c r="G41" s="156"/>
      <c r="H41" s="156"/>
      <c r="I41" s="156"/>
      <c r="J41" s="162"/>
      <c r="K41" s="162"/>
      <c r="L41" s="162"/>
      <c r="M41" s="162"/>
      <c r="N41" s="162"/>
      <c r="O41" s="162"/>
      <c r="P41" s="162"/>
      <c r="Q41" s="162"/>
      <c r="R41" s="162"/>
      <c r="S41" s="162"/>
      <c r="T41" s="162"/>
      <c r="U41" s="162"/>
      <c r="V41" s="162"/>
      <c r="W41" s="162"/>
      <c r="X41" s="162"/>
      <c r="Y41" s="162"/>
      <c r="Z41" s="162"/>
      <c r="AA41" s="162"/>
      <c r="AB41" s="162"/>
      <c r="AC41" s="157">
        <f t="shared" si="24"/>
        <v>0</v>
      </c>
    </row>
    <row r="42" spans="1:29" s="106" customFormat="1" ht="20.25" customHeight="1">
      <c r="A42" s="105"/>
      <c r="B42" s="163"/>
      <c r="C42" s="109" t="s">
        <v>193</v>
      </c>
      <c r="D42" s="980" t="s">
        <v>194</v>
      </c>
      <c r="E42" s="981"/>
      <c r="F42" s="391"/>
      <c r="G42" s="329"/>
      <c r="H42" s="329"/>
      <c r="I42" s="158"/>
      <c r="J42" s="164"/>
      <c r="K42" s="164"/>
      <c r="L42" s="164"/>
      <c r="M42" s="164"/>
      <c r="N42" s="164"/>
      <c r="O42" s="164"/>
      <c r="P42" s="164"/>
      <c r="Q42" s="164"/>
      <c r="R42" s="164"/>
      <c r="S42" s="164"/>
      <c r="T42" s="164"/>
      <c r="U42" s="164"/>
      <c r="V42" s="164"/>
      <c r="W42" s="164"/>
      <c r="X42" s="164"/>
      <c r="Y42" s="164"/>
      <c r="Z42" s="164"/>
      <c r="AA42" s="164"/>
      <c r="AB42" s="164"/>
      <c r="AC42" s="159">
        <f t="shared" si="24"/>
        <v>0</v>
      </c>
    </row>
    <row r="43" spans="1:29" s="106" customFormat="1" ht="20.25" customHeight="1" thickBot="1">
      <c r="A43" s="105"/>
      <c r="B43" s="984" t="s">
        <v>197</v>
      </c>
      <c r="C43" s="971"/>
      <c r="D43" s="971"/>
      <c r="E43" s="971"/>
      <c r="F43" s="392"/>
      <c r="G43" s="165"/>
      <c r="H43" s="165"/>
      <c r="I43" s="165"/>
      <c r="J43" s="165"/>
      <c r="K43" s="165"/>
      <c r="L43" s="165"/>
      <c r="M43" s="165"/>
      <c r="N43" s="165"/>
      <c r="O43" s="165"/>
      <c r="P43" s="165"/>
      <c r="Q43" s="165"/>
      <c r="R43" s="165"/>
      <c r="S43" s="165"/>
      <c r="T43" s="165"/>
      <c r="U43" s="165"/>
      <c r="V43" s="165"/>
      <c r="W43" s="165"/>
      <c r="X43" s="165"/>
      <c r="Y43" s="165"/>
      <c r="Z43" s="165"/>
      <c r="AA43" s="165"/>
      <c r="AB43" s="165"/>
      <c r="AC43" s="166">
        <f t="shared" si="24"/>
        <v>0</v>
      </c>
    </row>
    <row r="44" spans="1:29" s="106" customFormat="1" ht="20.25" customHeight="1">
      <c r="A44" s="105"/>
      <c r="B44" s="985" t="s">
        <v>198</v>
      </c>
      <c r="C44" s="986"/>
      <c r="D44" s="986"/>
      <c r="E44" s="986"/>
      <c r="F44" s="393"/>
      <c r="G44" s="167"/>
      <c r="H44" s="167"/>
      <c r="I44" s="167"/>
      <c r="J44" s="167"/>
      <c r="K44" s="167"/>
      <c r="L44" s="167"/>
      <c r="M44" s="167"/>
      <c r="N44" s="167"/>
      <c r="O44" s="167"/>
      <c r="P44" s="167"/>
      <c r="Q44" s="167"/>
      <c r="R44" s="167"/>
      <c r="S44" s="167"/>
      <c r="T44" s="167"/>
      <c r="U44" s="167"/>
      <c r="V44" s="167"/>
      <c r="W44" s="167"/>
      <c r="X44" s="167"/>
      <c r="Y44" s="167"/>
      <c r="Z44" s="167"/>
      <c r="AA44" s="167"/>
      <c r="AB44" s="167"/>
      <c r="AC44" s="168">
        <f t="shared" si="24"/>
        <v>0</v>
      </c>
    </row>
    <row r="45" spans="1:29" s="106" customFormat="1" ht="20.25" customHeight="1">
      <c r="A45" s="105"/>
      <c r="B45" s="987" t="s">
        <v>199</v>
      </c>
      <c r="C45" s="979"/>
      <c r="D45" s="979"/>
      <c r="E45" s="979"/>
      <c r="F45" s="388"/>
      <c r="G45" s="156"/>
      <c r="H45" s="156"/>
      <c r="I45" s="156"/>
      <c r="J45" s="156"/>
      <c r="K45" s="156"/>
      <c r="L45" s="156"/>
      <c r="M45" s="156"/>
      <c r="N45" s="156"/>
      <c r="O45" s="156"/>
      <c r="P45" s="156"/>
      <c r="Q45" s="156"/>
      <c r="R45" s="156"/>
      <c r="S45" s="156"/>
      <c r="T45" s="156"/>
      <c r="U45" s="156"/>
      <c r="V45" s="156"/>
      <c r="W45" s="156"/>
      <c r="X45" s="156"/>
      <c r="Y45" s="156"/>
      <c r="Z45" s="156"/>
      <c r="AA45" s="156"/>
      <c r="AB45" s="156"/>
      <c r="AC45" s="157">
        <f t="shared" si="24"/>
        <v>0</v>
      </c>
    </row>
    <row r="46" spans="1:29" s="106" customFormat="1" ht="20.25" customHeight="1" thickBot="1">
      <c r="A46" s="105"/>
      <c r="B46" s="990" t="s">
        <v>200</v>
      </c>
      <c r="C46" s="991"/>
      <c r="D46" s="991"/>
      <c r="E46" s="991"/>
      <c r="F46" s="394"/>
      <c r="G46" s="169"/>
      <c r="H46" s="169"/>
      <c r="I46" s="169"/>
      <c r="J46" s="169"/>
      <c r="K46" s="169"/>
      <c r="L46" s="169"/>
      <c r="M46" s="169"/>
      <c r="N46" s="169"/>
      <c r="O46" s="169"/>
      <c r="P46" s="169"/>
      <c r="Q46" s="169"/>
      <c r="R46" s="169"/>
      <c r="S46" s="169"/>
      <c r="T46" s="169"/>
      <c r="U46" s="169"/>
      <c r="V46" s="169"/>
      <c r="W46" s="169"/>
      <c r="X46" s="169"/>
      <c r="Y46" s="169"/>
      <c r="Z46" s="169"/>
      <c r="AA46" s="169"/>
      <c r="AB46" s="169"/>
      <c r="AC46" s="170" t="s">
        <v>201</v>
      </c>
    </row>
    <row r="47" spans="1:29" s="106" customFormat="1" ht="20.25" customHeight="1">
      <c r="B47" s="148"/>
      <c r="C47" s="148"/>
      <c r="D47" s="148"/>
      <c r="E47" s="148"/>
      <c r="F47" s="148"/>
      <c r="G47" s="148"/>
      <c r="H47" s="148"/>
      <c r="I47" s="148"/>
      <c r="J47" s="148"/>
      <c r="K47" s="148"/>
      <c r="L47" s="148"/>
      <c r="M47" s="148"/>
      <c r="N47" s="148"/>
      <c r="O47" s="148"/>
      <c r="P47" s="148"/>
      <c r="Q47" s="148"/>
      <c r="R47" s="148"/>
      <c r="S47" s="148"/>
      <c r="T47" s="148"/>
      <c r="U47" s="148"/>
      <c r="V47" s="148"/>
      <c r="W47" s="148"/>
      <c r="X47" s="148"/>
      <c r="Y47" s="148"/>
      <c r="Z47" s="148"/>
      <c r="AA47" s="148"/>
      <c r="AB47" s="148"/>
      <c r="AC47" s="148"/>
    </row>
    <row r="48" spans="1:29" s="106" customFormat="1" ht="20.25" customHeight="1" thickBot="1">
      <c r="B48" s="100" t="s">
        <v>202</v>
      </c>
      <c r="C48" s="101" t="s">
        <v>203</v>
      </c>
      <c r="D48" s="171"/>
      <c r="E48" s="148"/>
      <c r="F48" s="148"/>
      <c r="G48" s="148"/>
      <c r="H48" s="148"/>
      <c r="I48" s="148"/>
      <c r="J48" s="148"/>
      <c r="K48" s="148"/>
      <c r="L48" s="148"/>
      <c r="M48" s="148"/>
      <c r="N48" s="148"/>
      <c r="O48" s="148"/>
      <c r="P48" s="148"/>
      <c r="Q48" s="148"/>
      <c r="R48" s="148"/>
      <c r="S48" s="148"/>
      <c r="T48" s="148"/>
      <c r="U48" s="148"/>
      <c r="V48" s="148"/>
      <c r="W48" s="148"/>
      <c r="X48" s="148"/>
      <c r="Y48" s="148"/>
      <c r="Z48" s="148"/>
      <c r="AA48" s="148"/>
      <c r="AB48" s="148"/>
      <c r="AC48" s="148"/>
    </row>
    <row r="49" spans="1:29" s="106" customFormat="1" ht="20.25" customHeight="1">
      <c r="A49" s="105"/>
      <c r="B49" s="945" t="s">
        <v>204</v>
      </c>
      <c r="C49" s="946"/>
      <c r="D49" s="946"/>
      <c r="E49" s="946"/>
      <c r="F49" s="954" t="s">
        <v>207</v>
      </c>
      <c r="G49" s="946"/>
      <c r="H49" s="590"/>
      <c r="I49" s="946" t="s">
        <v>450</v>
      </c>
      <c r="J49" s="946"/>
      <c r="K49" s="946"/>
      <c r="L49" s="946"/>
      <c r="M49" s="946"/>
      <c r="N49" s="946"/>
      <c r="O49" s="946"/>
      <c r="P49" s="946"/>
      <c r="Q49" s="946"/>
      <c r="R49" s="946"/>
      <c r="S49" s="946"/>
      <c r="T49" s="946"/>
      <c r="U49" s="946"/>
      <c r="V49" s="946"/>
      <c r="W49" s="946"/>
      <c r="X49" s="946"/>
      <c r="Y49" s="946"/>
      <c r="Z49" s="946"/>
      <c r="AA49" s="946"/>
      <c r="AB49" s="957"/>
    </row>
    <row r="50" spans="1:29" s="106" customFormat="1" ht="20.25" customHeight="1">
      <c r="A50" s="105"/>
      <c r="B50" s="947"/>
      <c r="C50" s="948"/>
      <c r="D50" s="948"/>
      <c r="E50" s="948"/>
      <c r="F50" s="955"/>
      <c r="G50" s="956"/>
      <c r="H50" s="589"/>
      <c r="I50" s="956"/>
      <c r="J50" s="956"/>
      <c r="K50" s="956"/>
      <c r="L50" s="956"/>
      <c r="M50" s="956"/>
      <c r="N50" s="956"/>
      <c r="O50" s="956"/>
      <c r="P50" s="956"/>
      <c r="Q50" s="956"/>
      <c r="R50" s="956"/>
      <c r="S50" s="956"/>
      <c r="T50" s="956"/>
      <c r="U50" s="956"/>
      <c r="V50" s="956"/>
      <c r="W50" s="956"/>
      <c r="X50" s="956"/>
      <c r="Y50" s="956"/>
      <c r="Z50" s="956"/>
      <c r="AA50" s="956"/>
      <c r="AB50" s="958"/>
    </row>
    <row r="51" spans="1:29" s="106" customFormat="1" ht="20.25" customHeight="1" thickBot="1">
      <c r="A51" s="105"/>
      <c r="B51" s="949"/>
      <c r="C51" s="950"/>
      <c r="D51" s="950"/>
      <c r="E51" s="950"/>
      <c r="F51" s="374" t="s">
        <v>536</v>
      </c>
      <c r="G51" s="328" t="s">
        <v>537</v>
      </c>
      <c r="H51" s="328" t="s">
        <v>538</v>
      </c>
      <c r="I51" s="328" t="s">
        <v>563</v>
      </c>
      <c r="J51" s="328" t="s">
        <v>564</v>
      </c>
      <c r="K51" s="328" t="s">
        <v>565</v>
      </c>
      <c r="L51" s="328" t="s">
        <v>566</v>
      </c>
      <c r="M51" s="328" t="s">
        <v>567</v>
      </c>
      <c r="N51" s="328" t="s">
        <v>568</v>
      </c>
      <c r="O51" s="328" t="s">
        <v>569</v>
      </c>
      <c r="P51" s="328" t="s">
        <v>570</v>
      </c>
      <c r="Q51" s="328" t="s">
        <v>550</v>
      </c>
      <c r="R51" s="328" t="s">
        <v>551</v>
      </c>
      <c r="S51" s="328" t="s">
        <v>552</v>
      </c>
      <c r="T51" s="328" t="s">
        <v>553</v>
      </c>
      <c r="U51" s="328" t="s">
        <v>554</v>
      </c>
      <c r="V51" s="328" t="s">
        <v>555</v>
      </c>
      <c r="W51" s="328" t="s">
        <v>556</v>
      </c>
      <c r="X51" s="328" t="s">
        <v>557</v>
      </c>
      <c r="Y51" s="328" t="s">
        <v>558</v>
      </c>
      <c r="Z51" s="328" t="s">
        <v>559</v>
      </c>
      <c r="AA51" s="328" t="s">
        <v>560</v>
      </c>
      <c r="AB51" s="186" t="s">
        <v>561</v>
      </c>
      <c r="AC51" s="148"/>
    </row>
    <row r="52" spans="1:29" s="106" customFormat="1" ht="20.25" customHeight="1">
      <c r="A52" s="105"/>
      <c r="B52" s="992" t="s">
        <v>210</v>
      </c>
      <c r="C52" s="993"/>
      <c r="D52" s="993"/>
      <c r="E52" s="993"/>
      <c r="F52" s="395"/>
      <c r="G52" s="330"/>
      <c r="H52" s="330"/>
      <c r="I52" s="330"/>
      <c r="J52" s="330"/>
      <c r="K52" s="330"/>
      <c r="L52" s="330"/>
      <c r="M52" s="330"/>
      <c r="N52" s="330"/>
      <c r="O52" s="330"/>
      <c r="P52" s="330"/>
      <c r="Q52" s="330"/>
      <c r="R52" s="330"/>
      <c r="S52" s="330"/>
      <c r="T52" s="330"/>
      <c r="U52" s="330"/>
      <c r="V52" s="330"/>
      <c r="W52" s="330"/>
      <c r="X52" s="330"/>
      <c r="Y52" s="330"/>
      <c r="Z52" s="330"/>
      <c r="AA52" s="330"/>
      <c r="AB52" s="591"/>
      <c r="AC52" s="148"/>
    </row>
    <row r="53" spans="1:29" s="106" customFormat="1" ht="20.25" customHeight="1" thickBot="1">
      <c r="A53" s="105"/>
      <c r="B53" s="172"/>
      <c r="C53" s="994" t="s">
        <v>211</v>
      </c>
      <c r="D53" s="995"/>
      <c r="E53" s="995"/>
      <c r="F53" s="396"/>
      <c r="G53" s="331"/>
      <c r="H53" s="331"/>
      <c r="I53" s="331"/>
      <c r="J53" s="331"/>
      <c r="K53" s="331"/>
      <c r="L53" s="331"/>
      <c r="M53" s="331"/>
      <c r="N53" s="331"/>
      <c r="O53" s="331"/>
      <c r="P53" s="331"/>
      <c r="Q53" s="331"/>
      <c r="R53" s="331"/>
      <c r="S53" s="331"/>
      <c r="T53" s="331"/>
      <c r="U53" s="331"/>
      <c r="V53" s="331"/>
      <c r="W53" s="331"/>
      <c r="X53" s="331"/>
      <c r="Y53" s="331"/>
      <c r="Z53" s="331"/>
      <c r="AA53" s="331"/>
      <c r="AB53" s="592"/>
      <c r="AC53" s="148"/>
    </row>
    <row r="54" spans="1:29" s="106" customFormat="1" ht="8.25" customHeight="1">
      <c r="B54" s="147"/>
      <c r="C54" s="147"/>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c r="AB54" s="148"/>
      <c r="AC54" s="148"/>
    </row>
    <row r="55" spans="1:29" s="173" customFormat="1" ht="14.25" customHeight="1">
      <c r="B55" s="174" t="s">
        <v>212</v>
      </c>
      <c r="C55" s="996" t="s">
        <v>213</v>
      </c>
      <c r="D55" s="996"/>
      <c r="E55" s="996"/>
      <c r="F55" s="996"/>
      <c r="G55" s="996"/>
      <c r="H55" s="996"/>
      <c r="I55" s="996"/>
      <c r="J55" s="996"/>
      <c r="K55" s="996"/>
      <c r="L55" s="996"/>
      <c r="M55" s="996"/>
      <c r="N55" s="996"/>
      <c r="O55" s="996"/>
      <c r="P55" s="996"/>
      <c r="Q55" s="996"/>
      <c r="R55" s="996"/>
      <c r="S55" s="996"/>
      <c r="T55" s="996"/>
      <c r="U55" s="996"/>
      <c r="V55" s="996"/>
      <c r="W55" s="996"/>
      <c r="X55" s="996"/>
      <c r="Y55" s="996"/>
      <c r="Z55" s="996"/>
      <c r="AA55" s="996"/>
      <c r="AB55" s="996"/>
      <c r="AC55" s="996"/>
    </row>
    <row r="56" spans="1:29" s="173" customFormat="1" ht="14.25" customHeight="1">
      <c r="B56" s="174" t="s">
        <v>214</v>
      </c>
      <c r="C56" s="988" t="s">
        <v>215</v>
      </c>
      <c r="D56" s="989"/>
      <c r="E56" s="989"/>
      <c r="F56" s="989"/>
      <c r="G56" s="989"/>
      <c r="H56" s="989"/>
      <c r="I56" s="989"/>
      <c r="J56" s="989"/>
      <c r="K56" s="989"/>
      <c r="L56" s="989"/>
      <c r="M56" s="989"/>
      <c r="N56" s="989"/>
      <c r="O56" s="989"/>
      <c r="P56" s="989"/>
      <c r="Q56" s="989"/>
      <c r="R56" s="989"/>
      <c r="S56" s="989"/>
      <c r="T56" s="989"/>
      <c r="U56" s="989"/>
      <c r="V56" s="989"/>
      <c r="W56" s="989"/>
      <c r="X56" s="989"/>
      <c r="Y56" s="989"/>
      <c r="Z56" s="989"/>
      <c r="AA56" s="989"/>
      <c r="AB56" s="989"/>
      <c r="AC56" s="989"/>
    </row>
    <row r="57" spans="1:29" s="173" customFormat="1" ht="14.25" customHeight="1">
      <c r="B57" s="174" t="s">
        <v>278</v>
      </c>
      <c r="C57" s="988" t="s">
        <v>216</v>
      </c>
      <c r="D57" s="989"/>
      <c r="E57" s="989"/>
      <c r="F57" s="989"/>
      <c r="G57" s="989"/>
      <c r="H57" s="989"/>
      <c r="I57" s="989"/>
      <c r="J57" s="989"/>
      <c r="K57" s="989"/>
      <c r="L57" s="989"/>
      <c r="M57" s="989"/>
      <c r="N57" s="989"/>
      <c r="O57" s="989"/>
      <c r="P57" s="989"/>
      <c r="Q57" s="989"/>
      <c r="R57" s="989"/>
      <c r="S57" s="989"/>
      <c r="T57" s="989"/>
      <c r="U57" s="989"/>
      <c r="V57" s="989"/>
      <c r="W57" s="989"/>
      <c r="X57" s="989"/>
      <c r="Y57" s="989"/>
      <c r="Z57" s="989"/>
      <c r="AA57" s="989"/>
      <c r="AB57" s="989"/>
      <c r="AC57" s="989"/>
    </row>
    <row r="58" spans="1:29" s="173" customFormat="1" ht="14.25" customHeight="1">
      <c r="B58" s="174" t="s">
        <v>279</v>
      </c>
      <c r="C58" s="996" t="s">
        <v>217</v>
      </c>
      <c r="D58" s="989"/>
      <c r="E58" s="989"/>
      <c r="F58" s="989"/>
      <c r="G58" s="989"/>
      <c r="H58" s="989"/>
      <c r="I58" s="989"/>
      <c r="J58" s="989"/>
      <c r="K58" s="989"/>
      <c r="L58" s="989"/>
      <c r="M58" s="989"/>
      <c r="N58" s="989"/>
      <c r="O58" s="989"/>
      <c r="P58" s="989"/>
      <c r="Q58" s="989"/>
      <c r="R58" s="989"/>
      <c r="S58" s="989"/>
      <c r="T58" s="989"/>
      <c r="U58" s="989"/>
      <c r="V58" s="989"/>
      <c r="W58" s="989"/>
      <c r="X58" s="989"/>
      <c r="Y58" s="989"/>
      <c r="Z58" s="989"/>
      <c r="AA58" s="989"/>
      <c r="AB58" s="989"/>
      <c r="AC58" s="989"/>
    </row>
    <row r="59" spans="1:29" s="173" customFormat="1" ht="14.25" customHeight="1">
      <c r="B59" s="174" t="s">
        <v>276</v>
      </c>
      <c r="C59" s="996" t="s">
        <v>573</v>
      </c>
      <c r="D59" s="989"/>
      <c r="E59" s="989"/>
      <c r="F59" s="989"/>
      <c r="G59" s="989"/>
      <c r="H59" s="989"/>
      <c r="I59" s="989"/>
      <c r="J59" s="989"/>
      <c r="K59" s="989"/>
      <c r="L59" s="989"/>
      <c r="M59" s="989"/>
      <c r="N59" s="989"/>
      <c r="O59" s="989"/>
      <c r="P59" s="989"/>
      <c r="Q59" s="989"/>
      <c r="R59" s="989"/>
      <c r="S59" s="989"/>
      <c r="T59" s="989"/>
      <c r="U59" s="989"/>
      <c r="V59" s="989"/>
      <c r="W59" s="989"/>
      <c r="X59" s="989"/>
      <c r="Y59" s="989"/>
      <c r="Z59" s="989"/>
      <c r="AA59" s="989"/>
      <c r="AB59" s="989"/>
      <c r="AC59" s="989"/>
    </row>
    <row r="60" spans="1:29" s="173" customFormat="1" ht="14.25" customHeight="1">
      <c r="B60" s="174" t="s">
        <v>277</v>
      </c>
      <c r="C60" s="175" t="s">
        <v>469</v>
      </c>
    </row>
    <row r="61" spans="1:29" s="173" customFormat="1" ht="14.25" customHeight="1">
      <c r="B61" s="174"/>
      <c r="D61" s="175"/>
      <c r="E61" s="176"/>
      <c r="F61" s="176"/>
      <c r="G61" s="176"/>
      <c r="H61" s="176"/>
      <c r="I61" s="176"/>
      <c r="J61" s="176"/>
      <c r="K61" s="176"/>
      <c r="L61" s="176"/>
      <c r="M61" s="176"/>
      <c r="N61" s="176"/>
      <c r="O61" s="176"/>
      <c r="P61" s="176"/>
      <c r="Q61" s="176"/>
      <c r="R61" s="176"/>
      <c r="S61" s="176"/>
      <c r="T61" s="176"/>
      <c r="U61" s="176"/>
      <c r="V61" s="176"/>
      <c r="W61" s="176"/>
      <c r="X61" s="176"/>
      <c r="Y61" s="176"/>
      <c r="Z61" s="176"/>
      <c r="AA61" s="176"/>
      <c r="AB61" s="176"/>
      <c r="AC61" s="176"/>
    </row>
    <row r="62" spans="1:29" s="99" customFormat="1" ht="14.25" customHeight="1" thickBot="1">
      <c r="A62" s="177"/>
      <c r="B62" s="178"/>
      <c r="C62" s="178"/>
    </row>
    <row r="63" spans="1:29" s="99" customFormat="1" ht="14.25" customHeight="1">
      <c r="A63" s="178"/>
      <c r="B63" s="178"/>
      <c r="C63" s="178"/>
      <c r="Z63" s="936" t="s">
        <v>332</v>
      </c>
      <c r="AA63" s="937"/>
      <c r="AB63" s="937"/>
      <c r="AC63" s="938"/>
    </row>
    <row r="64" spans="1:29" s="99" customFormat="1" ht="14.25" customHeight="1" thickBot="1">
      <c r="Z64" s="939"/>
      <c r="AA64" s="940"/>
      <c r="AB64" s="940"/>
      <c r="AC64" s="941"/>
    </row>
    <row r="65" s="99" customFormat="1" ht="8.25" customHeight="1"/>
  </sheetData>
  <mergeCells count="52">
    <mergeCell ref="B1:AC1"/>
    <mergeCell ref="AC6:AC8"/>
    <mergeCell ref="B6:E8"/>
    <mergeCell ref="B3:AC3"/>
    <mergeCell ref="C20:E20"/>
    <mergeCell ref="C9:E9"/>
    <mergeCell ref="D10:E10"/>
    <mergeCell ref="D11:E11"/>
    <mergeCell ref="D12:E12"/>
    <mergeCell ref="C15:E15"/>
    <mergeCell ref="I6:AB7"/>
    <mergeCell ref="B39:E39"/>
    <mergeCell ref="F6:G7"/>
    <mergeCell ref="B52:E52"/>
    <mergeCell ref="D36:E36"/>
    <mergeCell ref="B43:E43"/>
    <mergeCell ref="B34:E34"/>
    <mergeCell ref="D37:E37"/>
    <mergeCell ref="D41:E41"/>
    <mergeCell ref="F31:G32"/>
    <mergeCell ref="C57:AC57"/>
    <mergeCell ref="D16:E16"/>
    <mergeCell ref="D21:E21"/>
    <mergeCell ref="C24:E24"/>
    <mergeCell ref="D42:E42"/>
    <mergeCell ref="D17:E17"/>
    <mergeCell ref="C26:E26"/>
    <mergeCell ref="B31:E33"/>
    <mergeCell ref="C28:E28"/>
    <mergeCell ref="C19:E19"/>
    <mergeCell ref="D18:E18"/>
    <mergeCell ref="C25:E25"/>
    <mergeCell ref="F49:G50"/>
    <mergeCell ref="I49:AB50"/>
    <mergeCell ref="D40:E40"/>
    <mergeCell ref="D35:E35"/>
    <mergeCell ref="Z63:AC64"/>
    <mergeCell ref="C27:E27"/>
    <mergeCell ref="C22:E22"/>
    <mergeCell ref="C58:AC58"/>
    <mergeCell ref="C23:E23"/>
    <mergeCell ref="C56:AC56"/>
    <mergeCell ref="B44:E44"/>
    <mergeCell ref="B45:E45"/>
    <mergeCell ref="B46:E46"/>
    <mergeCell ref="C59:AC59"/>
    <mergeCell ref="AC31:AC33"/>
    <mergeCell ref="C53:E53"/>
    <mergeCell ref="C55:AC55"/>
    <mergeCell ref="B49:E51"/>
    <mergeCell ref="D38:E38"/>
    <mergeCell ref="I31:AB32"/>
  </mergeCells>
  <phoneticPr fontId="26"/>
  <printOptions horizontalCentered="1"/>
  <pageMargins left="0.78740157480314965" right="0.59055118110236227" top="0.78740157480314965" bottom="0.59055118110236227" header="0.51181102362204722" footer="0.78740157480314965"/>
  <pageSetup paperSize="8" scale="44" orientation="landscape"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showGridLines="0" view="pageBreakPreview" zoomScale="85" zoomScaleNormal="100" zoomScaleSheetLayoutView="85" workbookViewId="0">
      <selection activeCell="J20" sqref="J20"/>
    </sheetView>
  </sheetViews>
  <sheetFormatPr defaultRowHeight="12"/>
  <cols>
    <col min="1" max="2" width="2.25" style="99" customWidth="1"/>
    <col min="3" max="3" width="25.625" style="99" customWidth="1"/>
    <col min="4" max="4" width="40.625" style="99" customWidth="1"/>
    <col min="5" max="6" width="15.625" style="99" customWidth="1"/>
    <col min="7" max="7" width="2.125" style="99" customWidth="1"/>
    <col min="8" max="11" width="13.625" style="99" customWidth="1"/>
    <col min="12" max="16384" width="9" style="99"/>
  </cols>
  <sheetData>
    <row r="1" spans="1:14" s="92" customFormat="1" ht="20.100000000000001" customHeight="1">
      <c r="B1" s="1009" t="s">
        <v>381</v>
      </c>
      <c r="C1" s="943"/>
      <c r="D1" s="943"/>
      <c r="E1" s="943"/>
      <c r="F1" s="943"/>
      <c r="G1" s="179"/>
      <c r="H1" s="94"/>
      <c r="I1" s="94"/>
      <c r="J1" s="94"/>
      <c r="K1" s="94"/>
    </row>
    <row r="2" spans="1:14" s="92" customFormat="1" ht="9.9499999999999993" customHeight="1">
      <c r="B2" s="93"/>
      <c r="C2" s="94"/>
      <c r="D2" s="94"/>
      <c r="E2" s="95"/>
      <c r="F2" s="96"/>
      <c r="G2" s="94"/>
      <c r="H2" s="94"/>
    </row>
    <row r="3" spans="1:14" s="92" customFormat="1" ht="20.100000000000001" customHeight="1">
      <c r="B3" s="921" t="s">
        <v>454</v>
      </c>
      <c r="C3" s="1010"/>
      <c r="D3" s="1010"/>
      <c r="E3" s="1010"/>
      <c r="F3" s="1010"/>
      <c r="G3" s="180"/>
      <c r="H3" s="181"/>
      <c r="I3" s="181"/>
      <c r="J3" s="181"/>
      <c r="K3" s="181"/>
      <c r="L3" s="182"/>
      <c r="M3" s="182"/>
      <c r="N3" s="182"/>
    </row>
    <row r="4" spans="1:14" s="92" customFormat="1" ht="8.25" customHeight="1">
      <c r="A4" s="183"/>
      <c r="B4" s="184"/>
      <c r="C4" s="184"/>
      <c r="D4" s="184"/>
      <c r="E4" s="184"/>
      <c r="F4" s="184"/>
      <c r="G4" s="184"/>
      <c r="H4" s="181"/>
      <c r="I4" s="181"/>
      <c r="J4" s="181"/>
      <c r="K4" s="181"/>
      <c r="L4" s="182"/>
      <c r="M4" s="182"/>
      <c r="N4" s="182"/>
    </row>
    <row r="5" spans="1:14" s="102" customFormat="1" ht="20.100000000000001" customHeight="1" thickBot="1">
      <c r="A5" s="193"/>
      <c r="B5" s="185" t="s">
        <v>377</v>
      </c>
      <c r="C5" s="185" t="s">
        <v>445</v>
      </c>
      <c r="D5" s="178"/>
      <c r="E5" s="194"/>
      <c r="F5" s="194"/>
    </row>
    <row r="6" spans="1:14" s="102" customFormat="1" ht="20.100000000000001" customHeight="1">
      <c r="A6" s="193"/>
      <c r="B6" s="1011" t="s">
        <v>341</v>
      </c>
      <c r="C6" s="1012"/>
      <c r="D6" s="1015" t="s">
        <v>218</v>
      </c>
      <c r="E6" s="1017" t="s">
        <v>219</v>
      </c>
      <c r="F6" s="1018"/>
    </row>
    <row r="7" spans="1:14" s="102" customFormat="1" ht="20.100000000000001" customHeight="1" thickBot="1">
      <c r="A7" s="193"/>
      <c r="B7" s="1013"/>
      <c r="C7" s="1014"/>
      <c r="D7" s="1016"/>
      <c r="E7" s="107" t="s">
        <v>220</v>
      </c>
      <c r="F7" s="186" t="s">
        <v>221</v>
      </c>
    </row>
    <row r="8" spans="1:14" s="102" customFormat="1" ht="20.100000000000001" customHeight="1">
      <c r="A8" s="193"/>
      <c r="B8" s="1019"/>
      <c r="C8" s="1020"/>
      <c r="D8" s="187"/>
      <c r="E8" s="188"/>
      <c r="F8" s="1021">
        <f>SUM(E8:E14)</f>
        <v>0</v>
      </c>
    </row>
    <row r="9" spans="1:14" s="102" customFormat="1" ht="20.100000000000001" customHeight="1">
      <c r="A9" s="193"/>
      <c r="B9" s="1005"/>
      <c r="C9" s="1006"/>
      <c r="D9" s="189"/>
      <c r="E9" s="190"/>
      <c r="F9" s="1021"/>
    </row>
    <row r="10" spans="1:14" s="102" customFormat="1" ht="20.100000000000001" customHeight="1">
      <c r="A10" s="193"/>
      <c r="B10" s="1005"/>
      <c r="C10" s="1006"/>
      <c r="D10" s="189"/>
      <c r="E10" s="190"/>
      <c r="F10" s="1021"/>
    </row>
    <row r="11" spans="1:14" s="102" customFormat="1" ht="20.100000000000001" customHeight="1">
      <c r="A11" s="193"/>
      <c r="B11" s="1005"/>
      <c r="C11" s="1006"/>
      <c r="D11" s="189"/>
      <c r="E11" s="190"/>
      <c r="F11" s="1021"/>
    </row>
    <row r="12" spans="1:14" s="102" customFormat="1" ht="20.100000000000001" customHeight="1">
      <c r="A12" s="193"/>
      <c r="B12" s="1005"/>
      <c r="C12" s="1006"/>
      <c r="D12" s="189"/>
      <c r="E12" s="190"/>
      <c r="F12" s="1021"/>
    </row>
    <row r="13" spans="1:14" s="102" customFormat="1" ht="20.100000000000001" customHeight="1">
      <c r="A13" s="193"/>
      <c r="B13" s="1005"/>
      <c r="C13" s="1006"/>
      <c r="D13" s="189"/>
      <c r="E13" s="190"/>
      <c r="F13" s="1021"/>
    </row>
    <row r="14" spans="1:14" s="102" customFormat="1" ht="20.100000000000001" customHeight="1" thickBot="1">
      <c r="A14" s="193"/>
      <c r="B14" s="1007"/>
      <c r="C14" s="1008"/>
      <c r="D14" s="191"/>
      <c r="E14" s="192"/>
      <c r="F14" s="1022"/>
    </row>
    <row r="15" spans="1:14" ht="23.25" customHeight="1"/>
    <row r="16" spans="1:14" ht="13.5" customHeight="1">
      <c r="B16" s="195" t="s">
        <v>378</v>
      </c>
      <c r="C16" s="997" t="s">
        <v>222</v>
      </c>
      <c r="D16" s="989"/>
      <c r="E16" s="989"/>
      <c r="F16" s="989"/>
    </row>
    <row r="17" spans="2:6" ht="13.5" customHeight="1">
      <c r="B17" s="195" t="s">
        <v>379</v>
      </c>
      <c r="C17" s="997" t="s">
        <v>380</v>
      </c>
      <c r="D17" s="989"/>
      <c r="E17" s="989"/>
      <c r="F17" s="989"/>
    </row>
    <row r="18" spans="2:6" ht="13.5" customHeight="1">
      <c r="B18" s="195" t="s">
        <v>278</v>
      </c>
      <c r="C18" s="988" t="s">
        <v>216</v>
      </c>
      <c r="D18" s="989"/>
      <c r="E18" s="989"/>
      <c r="F18" s="989"/>
    </row>
    <row r="19" spans="2:6" ht="13.5" customHeight="1">
      <c r="B19" s="195" t="s">
        <v>279</v>
      </c>
      <c r="C19" s="997" t="s">
        <v>224</v>
      </c>
      <c r="D19" s="989"/>
      <c r="E19" s="989"/>
      <c r="F19" s="989"/>
    </row>
    <row r="20" spans="2:6" ht="21.75" customHeight="1">
      <c r="B20" s="195" t="s">
        <v>276</v>
      </c>
      <c r="C20" s="998" t="s">
        <v>573</v>
      </c>
      <c r="D20" s="999"/>
      <c r="E20" s="999"/>
      <c r="F20" s="999"/>
    </row>
    <row r="21" spans="2:6" ht="13.5" customHeight="1">
      <c r="B21" s="195" t="s">
        <v>277</v>
      </c>
      <c r="C21" s="999" t="s">
        <v>385</v>
      </c>
      <c r="D21" s="1000"/>
      <c r="E21" s="1000"/>
      <c r="F21" s="1000"/>
    </row>
    <row r="22" spans="2:6" ht="8.25" customHeight="1" thickBot="1"/>
    <row r="23" spans="2:6">
      <c r="E23" s="1001" t="s">
        <v>332</v>
      </c>
      <c r="F23" s="1002"/>
    </row>
    <row r="24" spans="2:6" ht="12.75" thickBot="1">
      <c r="E24" s="1003"/>
      <c r="F24" s="1004"/>
    </row>
    <row r="25" spans="2:6" ht="8.25" customHeight="1"/>
  </sheetData>
  <mergeCells count="20">
    <mergeCell ref="B8:C8"/>
    <mergeCell ref="F8:F14"/>
    <mergeCell ref="B9:C9"/>
    <mergeCell ref="B10:C10"/>
    <mergeCell ref="B11:C11"/>
    <mergeCell ref="B1:F1"/>
    <mergeCell ref="B3:F3"/>
    <mergeCell ref="B6:C7"/>
    <mergeCell ref="D6:D7"/>
    <mergeCell ref="E6:F6"/>
    <mergeCell ref="C19:F19"/>
    <mergeCell ref="C20:F20"/>
    <mergeCell ref="C21:F21"/>
    <mergeCell ref="E23:F24"/>
    <mergeCell ref="B12:C12"/>
    <mergeCell ref="B13:C13"/>
    <mergeCell ref="B14:C14"/>
    <mergeCell ref="C16:F16"/>
    <mergeCell ref="C17:F17"/>
    <mergeCell ref="C18:F18"/>
  </mergeCells>
  <phoneticPr fontId="26"/>
  <printOptions horizontalCentered="1"/>
  <pageMargins left="0.78740157480314965" right="0.78740157480314965" top="0.78740157480314965" bottom="0.78740157480314965" header="0.51181102362204722" footer="0.51181102362204722"/>
  <pageSetup paperSize="9" scale="83"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1"/>
  <sheetViews>
    <sheetView view="pageBreakPreview" topLeftCell="B1" zoomScale="120" zoomScaleNormal="70" zoomScaleSheetLayoutView="120" workbookViewId="0">
      <selection activeCell="AC7" sqref="AC7"/>
    </sheetView>
  </sheetViews>
  <sheetFormatPr defaultColWidth="8" defaultRowHeight="11.25"/>
  <cols>
    <col min="1" max="1" width="2.25" style="60" customWidth="1"/>
    <col min="2" max="2" width="2.5" style="60" customWidth="1"/>
    <col min="3" max="4" width="12.5" style="60" customWidth="1"/>
    <col min="5" max="5" width="13.5" style="60" customWidth="1"/>
    <col min="6" max="6" width="5.125" style="60" bestFit="1" customWidth="1"/>
    <col min="7" max="28" width="12.25" style="60" customWidth="1"/>
    <col min="29" max="29" width="2.25" style="60" customWidth="1"/>
    <col min="30" max="30" width="10.25" style="60" customWidth="1"/>
    <col min="31" max="16384" width="8" style="60"/>
  </cols>
  <sheetData>
    <row r="1" spans="1:29" ht="20.100000000000001" customHeight="1">
      <c r="B1" s="1009" t="s">
        <v>382</v>
      </c>
      <c r="C1" s="943"/>
      <c r="D1" s="943"/>
      <c r="E1" s="943"/>
      <c r="F1" s="943"/>
      <c r="G1" s="943"/>
      <c r="H1" s="943"/>
      <c r="I1" s="943"/>
      <c r="J1" s="943"/>
      <c r="K1" s="943"/>
      <c r="L1" s="943"/>
      <c r="M1" s="943"/>
      <c r="N1" s="943"/>
      <c r="O1" s="943"/>
      <c r="P1" s="943"/>
      <c r="Q1" s="943"/>
      <c r="R1" s="943"/>
      <c r="S1" s="943"/>
      <c r="T1" s="943"/>
      <c r="U1" s="943"/>
      <c r="V1" s="943"/>
      <c r="W1" s="943"/>
      <c r="X1" s="943"/>
      <c r="Y1" s="943"/>
      <c r="Z1" s="943"/>
      <c r="AA1" s="943"/>
      <c r="AB1" s="943"/>
    </row>
    <row r="2" spans="1:29" ht="8.25" customHeight="1">
      <c r="B2" s="238"/>
      <c r="C2" s="237"/>
      <c r="D2" s="239"/>
      <c r="E2" s="240"/>
      <c r="F2" s="240"/>
      <c r="G2" s="240"/>
      <c r="H2" s="240"/>
      <c r="I2" s="240"/>
      <c r="J2" s="240"/>
      <c r="K2" s="237"/>
    </row>
    <row r="3" spans="1:29" ht="20.100000000000001" customHeight="1">
      <c r="B3" s="921" t="s">
        <v>455</v>
      </c>
      <c r="C3" s="1028"/>
      <c r="D3" s="1028"/>
      <c r="E3" s="1028"/>
      <c r="F3" s="1028"/>
      <c r="G3" s="1028"/>
      <c r="H3" s="1028"/>
      <c r="I3" s="1028"/>
      <c r="J3" s="1028"/>
      <c r="K3" s="1028"/>
      <c r="L3" s="1028"/>
      <c r="M3" s="1028"/>
      <c r="N3" s="1028"/>
      <c r="O3" s="1028"/>
      <c r="P3" s="1028"/>
      <c r="Q3" s="1028"/>
      <c r="R3" s="1028"/>
      <c r="S3" s="1028"/>
      <c r="T3" s="1028"/>
      <c r="U3" s="1028"/>
      <c r="V3" s="1028"/>
      <c r="W3" s="1028"/>
      <c r="X3" s="1028"/>
      <c r="Y3" s="1028"/>
      <c r="Z3" s="1028"/>
      <c r="AA3" s="1028"/>
      <c r="AB3" s="1028"/>
    </row>
    <row r="4" spans="1:29" ht="8.25" customHeight="1">
      <c r="B4" s="62"/>
      <c r="C4" s="241"/>
      <c r="D4" s="241"/>
      <c r="E4" s="241"/>
      <c r="F4" s="241"/>
      <c r="G4" s="241"/>
      <c r="H4" s="241"/>
      <c r="I4" s="241"/>
      <c r="J4" s="241"/>
      <c r="K4" s="241"/>
      <c r="L4" s="241"/>
      <c r="M4" s="241"/>
      <c r="N4" s="241"/>
      <c r="O4" s="241"/>
      <c r="P4" s="241"/>
      <c r="Q4" s="241"/>
      <c r="R4" s="241"/>
      <c r="S4" s="241"/>
      <c r="T4" s="241"/>
      <c r="U4" s="241"/>
      <c r="V4" s="241"/>
      <c r="W4" s="241"/>
      <c r="X4" s="241"/>
      <c r="Y4" s="241"/>
      <c r="Z4" s="241"/>
      <c r="AA4" s="241"/>
      <c r="AB4" s="241"/>
    </row>
    <row r="5" spans="1:29" s="341" customFormat="1" ht="20.100000000000001" customHeight="1" thickBot="1">
      <c r="B5" s="352" t="s">
        <v>157</v>
      </c>
      <c r="AB5" s="342" t="s">
        <v>323</v>
      </c>
    </row>
    <row r="6" spans="1:29" s="106" customFormat="1" ht="20.100000000000001" customHeight="1" thickBot="1">
      <c r="A6" s="105"/>
      <c r="B6" s="1029" t="s">
        <v>333</v>
      </c>
      <c r="C6" s="1030"/>
      <c r="D6" s="1030"/>
      <c r="E6" s="1030"/>
      <c r="F6" s="1031"/>
      <c r="G6" s="343" t="s">
        <v>538</v>
      </c>
      <c r="H6" s="343" t="s">
        <v>563</v>
      </c>
      <c r="I6" s="343" t="s">
        <v>564</v>
      </c>
      <c r="J6" s="343" t="s">
        <v>565</v>
      </c>
      <c r="K6" s="343" t="s">
        <v>566</v>
      </c>
      <c r="L6" s="343" t="s">
        <v>567</v>
      </c>
      <c r="M6" s="343" t="s">
        <v>568</v>
      </c>
      <c r="N6" s="343" t="s">
        <v>569</v>
      </c>
      <c r="O6" s="343" t="s">
        <v>570</v>
      </c>
      <c r="P6" s="343" t="s">
        <v>550</v>
      </c>
      <c r="Q6" s="343" t="s">
        <v>551</v>
      </c>
      <c r="R6" s="343" t="s">
        <v>552</v>
      </c>
      <c r="S6" s="343" t="s">
        <v>553</v>
      </c>
      <c r="T6" s="343" t="s">
        <v>554</v>
      </c>
      <c r="U6" s="343" t="s">
        <v>555</v>
      </c>
      <c r="V6" s="343" t="s">
        <v>556</v>
      </c>
      <c r="W6" s="343" t="s">
        <v>557</v>
      </c>
      <c r="X6" s="343" t="s">
        <v>558</v>
      </c>
      <c r="Y6" s="343" t="s">
        <v>559</v>
      </c>
      <c r="Z6" s="343" t="s">
        <v>560</v>
      </c>
      <c r="AA6" s="343" t="s">
        <v>561</v>
      </c>
      <c r="AB6" s="344" t="s">
        <v>334</v>
      </c>
    </row>
    <row r="7" spans="1:29" s="92" customFormat="1" ht="20.100000000000001" customHeight="1" thickBot="1">
      <c r="A7" s="105"/>
      <c r="B7" s="345"/>
      <c r="C7" s="1023" t="s">
        <v>387</v>
      </c>
      <c r="D7" s="1024"/>
      <c r="E7" s="235" t="s">
        <v>251</v>
      </c>
      <c r="F7" s="242" t="s">
        <v>252</v>
      </c>
      <c r="G7" s="503">
        <f>ROUND(H7*H7/I7*(3/12),0)</f>
        <v>2487</v>
      </c>
      <c r="H7" s="503">
        <v>9799</v>
      </c>
      <c r="I7" s="503">
        <v>9653</v>
      </c>
      <c r="J7" s="503">
        <v>9611</v>
      </c>
      <c r="K7" s="503">
        <v>9523</v>
      </c>
      <c r="L7" s="503">
        <v>9458</v>
      </c>
      <c r="M7" s="503">
        <v>9331</v>
      </c>
      <c r="N7" s="503">
        <v>9231</v>
      </c>
      <c r="O7" s="503">
        <v>9132</v>
      </c>
      <c r="P7" s="503">
        <v>9034</v>
      </c>
      <c r="Q7" s="503">
        <v>8937</v>
      </c>
      <c r="R7" s="503">
        <v>8841</v>
      </c>
      <c r="S7" s="503">
        <v>8746</v>
      </c>
      <c r="T7" s="503">
        <v>8652</v>
      </c>
      <c r="U7" s="503">
        <v>8560</v>
      </c>
      <c r="V7" s="503">
        <v>8468</v>
      </c>
      <c r="W7" s="503">
        <f>+$V$7</f>
        <v>8468</v>
      </c>
      <c r="X7" s="503">
        <f t="shared" ref="X7:Z7" si="0">+$V$7</f>
        <v>8468</v>
      </c>
      <c r="Y7" s="503">
        <f t="shared" si="0"/>
        <v>8468</v>
      </c>
      <c r="Z7" s="503">
        <f t="shared" si="0"/>
        <v>8468</v>
      </c>
      <c r="AA7" s="504">
        <f>ROUND($V$7*9/12,0)</f>
        <v>6351</v>
      </c>
      <c r="AB7" s="350">
        <f>SUM(G7:AA7)</f>
        <v>179686</v>
      </c>
    </row>
    <row r="8" spans="1:29" s="92" customFormat="1" ht="20.100000000000001" customHeight="1" thickBot="1">
      <c r="A8" s="105"/>
      <c r="B8" s="345"/>
      <c r="C8" s="244"/>
      <c r="D8" s="399" t="s">
        <v>219</v>
      </c>
      <c r="E8" s="351"/>
      <c r="F8" s="243" t="s">
        <v>325</v>
      </c>
      <c r="G8" s="115">
        <f>G7*$E$8</f>
        <v>0</v>
      </c>
      <c r="H8" s="248">
        <f t="shared" ref="H8:AA8" si="1">H7*$E$8</f>
        <v>0</v>
      </c>
      <c r="I8" s="248">
        <f t="shared" si="1"/>
        <v>0</v>
      </c>
      <c r="J8" s="248">
        <f t="shared" si="1"/>
        <v>0</v>
      </c>
      <c r="K8" s="248">
        <f t="shared" si="1"/>
        <v>0</v>
      </c>
      <c r="L8" s="248">
        <f t="shared" si="1"/>
        <v>0</v>
      </c>
      <c r="M8" s="248">
        <f t="shared" si="1"/>
        <v>0</v>
      </c>
      <c r="N8" s="248">
        <f t="shared" si="1"/>
        <v>0</v>
      </c>
      <c r="O8" s="248">
        <f t="shared" si="1"/>
        <v>0</v>
      </c>
      <c r="P8" s="248">
        <f>P7*$E$8</f>
        <v>0</v>
      </c>
      <c r="Q8" s="248">
        <f t="shared" si="1"/>
        <v>0</v>
      </c>
      <c r="R8" s="248">
        <f t="shared" si="1"/>
        <v>0</v>
      </c>
      <c r="S8" s="248">
        <f t="shared" ref="S8:X8" si="2">S7*$E$8</f>
        <v>0</v>
      </c>
      <c r="T8" s="248">
        <f t="shared" si="2"/>
        <v>0</v>
      </c>
      <c r="U8" s="248">
        <f t="shared" si="2"/>
        <v>0</v>
      </c>
      <c r="V8" s="248">
        <f t="shared" si="2"/>
        <v>0</v>
      </c>
      <c r="W8" s="248">
        <f t="shared" si="2"/>
        <v>0</v>
      </c>
      <c r="X8" s="248">
        <f t="shared" si="2"/>
        <v>0</v>
      </c>
      <c r="Y8" s="248">
        <f t="shared" si="1"/>
        <v>0</v>
      </c>
      <c r="Z8" s="248">
        <f>Z7*$E$8</f>
        <v>0</v>
      </c>
      <c r="AA8" s="248">
        <f t="shared" si="1"/>
        <v>0</v>
      </c>
      <c r="AB8" s="117">
        <f>SUM(G8:AA8)</f>
        <v>0</v>
      </c>
    </row>
    <row r="9" spans="1:29" s="106" customFormat="1" ht="20.100000000000001" customHeight="1" thickBot="1">
      <c r="A9" s="105"/>
      <c r="B9" s="1025" t="s">
        <v>456</v>
      </c>
      <c r="C9" s="1026"/>
      <c r="D9" s="1026"/>
      <c r="E9" s="1026"/>
      <c r="F9" s="340"/>
      <c r="G9" s="249">
        <f>G8</f>
        <v>0</v>
      </c>
      <c r="H9" s="133">
        <f t="shared" ref="H9:AA9" si="3">H8</f>
        <v>0</v>
      </c>
      <c r="I9" s="133">
        <f t="shared" si="3"/>
        <v>0</v>
      </c>
      <c r="J9" s="133">
        <f t="shared" si="3"/>
        <v>0</v>
      </c>
      <c r="K9" s="133">
        <f t="shared" si="3"/>
        <v>0</v>
      </c>
      <c r="L9" s="133">
        <f t="shared" si="3"/>
        <v>0</v>
      </c>
      <c r="M9" s="133">
        <f t="shared" si="3"/>
        <v>0</v>
      </c>
      <c r="N9" s="133">
        <f t="shared" si="3"/>
        <v>0</v>
      </c>
      <c r="O9" s="133">
        <f t="shared" si="3"/>
        <v>0</v>
      </c>
      <c r="P9" s="133">
        <f t="shared" si="3"/>
        <v>0</v>
      </c>
      <c r="Q9" s="133">
        <f t="shared" si="3"/>
        <v>0</v>
      </c>
      <c r="R9" s="133">
        <f t="shared" si="3"/>
        <v>0</v>
      </c>
      <c r="S9" s="133">
        <f t="shared" ref="S9:X9" si="4">S8</f>
        <v>0</v>
      </c>
      <c r="T9" s="133">
        <f t="shared" si="4"/>
        <v>0</v>
      </c>
      <c r="U9" s="133">
        <f t="shared" si="4"/>
        <v>0</v>
      </c>
      <c r="V9" s="133">
        <f t="shared" si="4"/>
        <v>0</v>
      </c>
      <c r="W9" s="133">
        <f t="shared" si="4"/>
        <v>0</v>
      </c>
      <c r="X9" s="133">
        <f t="shared" si="4"/>
        <v>0</v>
      </c>
      <c r="Y9" s="133">
        <f t="shared" si="3"/>
        <v>0</v>
      </c>
      <c r="Z9" s="133">
        <f>Z8</f>
        <v>0</v>
      </c>
      <c r="AA9" s="133">
        <f t="shared" si="3"/>
        <v>0</v>
      </c>
      <c r="AB9" s="346">
        <f>SUM(G9:AA9)</f>
        <v>0</v>
      </c>
    </row>
    <row r="10" spans="1:29" s="92" customFormat="1" ht="8.25" customHeight="1">
      <c r="A10" s="148"/>
      <c r="B10" s="148"/>
      <c r="C10" s="348"/>
      <c r="D10" s="348"/>
      <c r="E10" s="347"/>
      <c r="F10" s="348"/>
      <c r="G10" s="349"/>
      <c r="H10" s="349"/>
      <c r="I10" s="349"/>
      <c r="J10" s="349"/>
      <c r="K10" s="349"/>
      <c r="L10" s="349"/>
      <c r="M10" s="349"/>
      <c r="N10" s="349"/>
      <c r="O10" s="349"/>
      <c r="P10" s="349"/>
      <c r="Q10" s="349"/>
      <c r="R10" s="349"/>
      <c r="S10" s="349"/>
      <c r="T10" s="349"/>
      <c r="U10" s="349"/>
      <c r="V10" s="349"/>
      <c r="W10" s="349"/>
      <c r="X10" s="349"/>
      <c r="Y10" s="349"/>
      <c r="Z10" s="349"/>
      <c r="AA10" s="349"/>
      <c r="AB10" s="349"/>
    </row>
    <row r="11" spans="1:29" s="92" customFormat="1" ht="13.5" customHeight="1">
      <c r="B11" s="195" t="s">
        <v>33</v>
      </c>
      <c r="C11" s="1027" t="s">
        <v>37</v>
      </c>
      <c r="D11" s="989"/>
      <c r="E11" s="989"/>
      <c r="F11" s="989"/>
      <c r="G11" s="989"/>
      <c r="H11" s="989"/>
      <c r="I11" s="989"/>
      <c r="J11" s="989"/>
      <c r="K11" s="989"/>
      <c r="L11" s="989"/>
      <c r="M11" s="989"/>
      <c r="N11" s="989"/>
      <c r="O11" s="989"/>
      <c r="P11" s="989"/>
      <c r="Q11" s="989"/>
      <c r="R11" s="989"/>
      <c r="S11" s="989"/>
      <c r="T11" s="989"/>
      <c r="U11" s="989"/>
      <c r="V11" s="989"/>
      <c r="W11" s="989"/>
      <c r="X11" s="989"/>
      <c r="Y11" s="989"/>
      <c r="Z11" s="989"/>
      <c r="AA11" s="989"/>
      <c r="AB11" s="989"/>
      <c r="AC11" s="989"/>
    </row>
    <row r="12" spans="1:29" s="92" customFormat="1" ht="13.5" customHeight="1">
      <c r="B12" s="195" t="s">
        <v>34</v>
      </c>
      <c r="C12" s="1027" t="s">
        <v>35</v>
      </c>
      <c r="D12" s="989"/>
      <c r="E12" s="989"/>
      <c r="F12" s="989"/>
      <c r="G12" s="989"/>
      <c r="H12" s="989"/>
      <c r="I12" s="989"/>
      <c r="J12" s="989"/>
      <c r="K12" s="989"/>
      <c r="L12" s="989"/>
      <c r="M12" s="989"/>
      <c r="N12" s="989"/>
      <c r="O12" s="989"/>
      <c r="P12" s="989"/>
      <c r="Q12" s="989"/>
      <c r="R12" s="989"/>
      <c r="S12" s="989"/>
      <c r="T12" s="989"/>
      <c r="U12" s="989"/>
      <c r="V12" s="989"/>
      <c r="W12" s="989"/>
      <c r="X12" s="989"/>
      <c r="Y12" s="989"/>
      <c r="Z12" s="989"/>
      <c r="AA12" s="989"/>
      <c r="AB12" s="989"/>
      <c r="AC12" s="989"/>
    </row>
    <row r="13" spans="1:29" s="92" customFormat="1" ht="13.5" customHeight="1">
      <c r="B13" s="195" t="s">
        <v>278</v>
      </c>
      <c r="C13" s="997" t="s">
        <v>36</v>
      </c>
      <c r="D13" s="989"/>
      <c r="E13" s="989"/>
      <c r="F13" s="989"/>
      <c r="G13" s="989"/>
      <c r="H13" s="989"/>
      <c r="I13" s="989"/>
      <c r="J13" s="989"/>
      <c r="K13" s="989"/>
      <c r="L13" s="989"/>
      <c r="M13" s="989"/>
      <c r="N13" s="989"/>
      <c r="O13" s="989"/>
      <c r="P13" s="989"/>
      <c r="Q13" s="989"/>
      <c r="R13" s="989"/>
      <c r="S13" s="989"/>
      <c r="T13" s="989"/>
      <c r="U13" s="989"/>
      <c r="V13" s="989"/>
      <c r="W13" s="989"/>
      <c r="X13" s="989"/>
      <c r="Y13" s="989"/>
      <c r="Z13" s="989"/>
      <c r="AA13" s="989"/>
      <c r="AB13" s="989"/>
      <c r="AC13" s="989"/>
    </row>
    <row r="14" spans="1:29" s="92" customFormat="1" ht="13.5" customHeight="1">
      <c r="B14" s="195" t="s">
        <v>279</v>
      </c>
      <c r="C14" s="988" t="s">
        <v>216</v>
      </c>
      <c r="D14" s="989"/>
      <c r="E14" s="989"/>
      <c r="F14" s="989"/>
      <c r="G14" s="989"/>
      <c r="H14" s="989"/>
      <c r="I14" s="989"/>
      <c r="J14" s="989"/>
      <c r="K14" s="989"/>
      <c r="L14" s="989"/>
      <c r="M14" s="989"/>
      <c r="N14" s="989"/>
      <c r="O14" s="989"/>
      <c r="P14" s="989"/>
      <c r="Q14" s="989"/>
      <c r="R14" s="989"/>
      <c r="S14" s="989"/>
      <c r="T14" s="989"/>
      <c r="U14" s="989"/>
      <c r="V14" s="989"/>
      <c r="W14" s="989"/>
      <c r="X14" s="989"/>
      <c r="Y14" s="989"/>
      <c r="Z14" s="989"/>
      <c r="AA14" s="989"/>
      <c r="AB14" s="989"/>
      <c r="AC14" s="989"/>
    </row>
    <row r="15" spans="1:29" s="92" customFormat="1" ht="13.5" customHeight="1">
      <c r="B15" s="195" t="s">
        <v>276</v>
      </c>
      <c r="C15" s="1039" t="s">
        <v>573</v>
      </c>
      <c r="D15" s="1040"/>
      <c r="E15" s="1040"/>
      <c r="F15" s="1040"/>
      <c r="G15" s="1040"/>
      <c r="H15" s="1040"/>
      <c r="I15" s="1040"/>
      <c r="J15" s="1040"/>
      <c r="K15" s="1040"/>
      <c r="L15" s="1040"/>
      <c r="M15" s="1040"/>
      <c r="N15" s="1040"/>
      <c r="O15" s="1040"/>
      <c r="P15" s="1040"/>
      <c r="Q15" s="1040"/>
      <c r="R15" s="1040"/>
      <c r="S15" s="1040"/>
      <c r="T15" s="1040"/>
      <c r="U15" s="1040"/>
      <c r="V15" s="1040"/>
      <c r="W15" s="1040"/>
      <c r="X15" s="1040"/>
      <c r="Y15" s="1040"/>
      <c r="Z15" s="1040"/>
      <c r="AA15" s="1040"/>
      <c r="AB15" s="1040"/>
      <c r="AC15" s="1040"/>
    </row>
    <row r="16" spans="1:29" s="92" customFormat="1" ht="13.5" customHeight="1">
      <c r="B16" s="195" t="s">
        <v>277</v>
      </c>
      <c r="C16" s="1038" t="s">
        <v>386</v>
      </c>
      <c r="D16" s="989"/>
      <c r="E16" s="989"/>
      <c r="F16" s="989"/>
      <c r="G16" s="989"/>
      <c r="H16" s="989"/>
      <c r="I16" s="989"/>
      <c r="J16" s="989"/>
      <c r="K16" s="989"/>
      <c r="L16" s="989"/>
      <c r="M16" s="989"/>
      <c r="N16" s="989"/>
      <c r="O16" s="989"/>
      <c r="P16" s="989"/>
      <c r="Q16" s="989"/>
      <c r="R16" s="989"/>
      <c r="S16" s="989"/>
      <c r="T16" s="989"/>
      <c r="U16" s="989"/>
      <c r="V16" s="989"/>
      <c r="W16" s="989"/>
      <c r="X16" s="989"/>
      <c r="Y16" s="989"/>
      <c r="Z16" s="989"/>
      <c r="AA16" s="989"/>
      <c r="AB16" s="989"/>
      <c r="AC16" s="989"/>
    </row>
    <row r="17" spans="1:28" s="92" customFormat="1" ht="15.75" customHeight="1"/>
    <row r="18" spans="1:28" ht="19.5" customHeight="1" thickBot="1"/>
    <row r="19" spans="1:28" s="92" customFormat="1" ht="13.5">
      <c r="A19" s="178"/>
      <c r="B19" s="178"/>
      <c r="C19" s="178"/>
      <c r="Y19" s="1032" t="s">
        <v>332</v>
      </c>
      <c r="Z19" s="1033"/>
      <c r="AA19" s="1033"/>
      <c r="AB19" s="1034"/>
    </row>
    <row r="20" spans="1:28" s="92" customFormat="1" ht="12" customHeight="1" thickBot="1">
      <c r="Y20" s="1035"/>
      <c r="Z20" s="1036"/>
      <c r="AA20" s="1036"/>
      <c r="AB20" s="1037"/>
    </row>
    <row r="21" spans="1:28" ht="20.100000000000001" customHeight="1"/>
  </sheetData>
  <mergeCells count="12">
    <mergeCell ref="Y19:AB20"/>
    <mergeCell ref="C16:AC16"/>
    <mergeCell ref="C14:AC14"/>
    <mergeCell ref="C15:AC15"/>
    <mergeCell ref="C12:AC12"/>
    <mergeCell ref="C13:AC13"/>
    <mergeCell ref="C7:D7"/>
    <mergeCell ref="B9:E9"/>
    <mergeCell ref="C11:AC11"/>
    <mergeCell ref="B1:AB1"/>
    <mergeCell ref="B3:AB3"/>
    <mergeCell ref="B6:F6"/>
  </mergeCells>
  <phoneticPr fontId="26"/>
  <printOptions horizontalCentered="1"/>
  <pageMargins left="0.78740157480314965" right="0.59055118110236227" top="0.98425196850393704" bottom="0.98425196850393704" header="0.51181102362204722" footer="0.51181102362204722"/>
  <pageSetup paperSize="8" scale="62" orientation="landscape" horizontalDpi="300" verticalDpi="3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view="pageBreakPreview" topLeftCell="C1" zoomScaleNormal="100" zoomScaleSheetLayoutView="100" workbookViewId="0">
      <selection activeCell="H20" sqref="H20:J20"/>
    </sheetView>
  </sheetViews>
  <sheetFormatPr defaultRowHeight="12"/>
  <cols>
    <col min="1" max="1" width="2.625" style="99" customWidth="1"/>
    <col min="2" max="2" width="3.5" style="99" customWidth="1"/>
    <col min="3" max="4" width="2.625" style="99" customWidth="1"/>
    <col min="5" max="5" width="44.625" style="99" customWidth="1"/>
    <col min="6" max="7" width="15.625" style="99" customWidth="1"/>
    <col min="8" max="10" width="14.625" style="99" customWidth="1"/>
    <col min="11" max="11" width="2.625" style="99" customWidth="1"/>
    <col min="12" max="24" width="12.625" style="99" customWidth="1"/>
    <col min="25" max="25" width="3.125" style="99" customWidth="1"/>
    <col min="26" max="39" width="12.625" style="99" customWidth="1"/>
    <col min="40" max="59" width="13.625" style="99" customWidth="1"/>
    <col min="60" max="16384" width="9" style="99"/>
  </cols>
  <sheetData>
    <row r="1" spans="1:17" s="92" customFormat="1" ht="20.100000000000001" customHeight="1">
      <c r="B1" s="1009" t="s">
        <v>383</v>
      </c>
      <c r="C1" s="1050"/>
      <c r="D1" s="1050"/>
      <c r="E1" s="1050"/>
      <c r="F1" s="1050"/>
      <c r="G1" s="1050"/>
      <c r="H1" s="1050"/>
      <c r="I1" s="1050"/>
      <c r="J1" s="1050"/>
      <c r="K1" s="94"/>
      <c r="L1" s="94"/>
      <c r="M1" s="94"/>
      <c r="N1" s="94"/>
    </row>
    <row r="2" spans="1:17" s="92" customFormat="1" ht="9.9499999999999993" customHeight="1">
      <c r="A2" s="93"/>
      <c r="B2" s="94"/>
      <c r="C2" s="94"/>
      <c r="D2" s="94"/>
      <c r="E2" s="95"/>
      <c r="F2" s="96"/>
      <c r="G2" s="96"/>
      <c r="H2" s="96"/>
      <c r="I2" s="96"/>
      <c r="J2" s="96"/>
      <c r="K2" s="94"/>
    </row>
    <row r="3" spans="1:17" s="199" customFormat="1" ht="20.100000000000001" customHeight="1">
      <c r="A3" s="197"/>
      <c r="B3" s="873" t="s">
        <v>443</v>
      </c>
      <c r="C3" s="873"/>
      <c r="D3" s="873"/>
      <c r="E3" s="873"/>
      <c r="F3" s="873"/>
      <c r="G3" s="873"/>
      <c r="H3" s="873"/>
      <c r="I3" s="873"/>
      <c r="J3" s="873"/>
      <c r="K3" s="181"/>
      <c r="L3" s="181"/>
      <c r="M3" s="181"/>
      <c r="N3" s="181"/>
      <c r="O3" s="198"/>
      <c r="P3" s="198"/>
      <c r="Q3" s="198"/>
    </row>
    <row r="4" spans="1:17" ht="8.25" customHeight="1" thickBot="1">
      <c r="A4" s="181"/>
      <c r="B4" s="181"/>
      <c r="C4" s="181"/>
      <c r="D4" s="181"/>
      <c r="E4" s="181"/>
      <c r="F4" s="181"/>
      <c r="G4" s="181"/>
      <c r="H4" s="181"/>
      <c r="I4" s="181"/>
      <c r="J4" s="181"/>
      <c r="K4" s="181"/>
      <c r="L4" s="181"/>
      <c r="M4" s="181"/>
      <c r="N4" s="181"/>
    </row>
    <row r="5" spans="1:17" ht="20.100000000000001" customHeight="1">
      <c r="B5" s="1056" t="s">
        <v>250</v>
      </c>
      <c r="C5" s="1057"/>
      <c r="D5" s="1057"/>
      <c r="E5" s="1058"/>
      <c r="F5" s="200" t="s">
        <v>225</v>
      </c>
      <c r="G5" s="201" t="s">
        <v>420</v>
      </c>
      <c r="H5" s="1062" t="s">
        <v>226</v>
      </c>
      <c r="I5" s="1057"/>
      <c r="J5" s="1063"/>
      <c r="K5" s="202"/>
    </row>
    <row r="6" spans="1:17" ht="20.100000000000001" customHeight="1" thickBot="1">
      <c r="B6" s="1059"/>
      <c r="C6" s="1060"/>
      <c r="D6" s="1060"/>
      <c r="E6" s="1061"/>
      <c r="F6" s="203" t="s">
        <v>227</v>
      </c>
      <c r="G6" s="203" t="s">
        <v>239</v>
      </c>
      <c r="H6" s="1064"/>
      <c r="I6" s="1060"/>
      <c r="J6" s="1065"/>
      <c r="K6" s="202"/>
    </row>
    <row r="7" spans="1:17" s="59" customFormat="1" ht="20.100000000000001" customHeight="1">
      <c r="A7" s="265"/>
      <c r="B7" s="266"/>
      <c r="C7" s="505"/>
      <c r="D7" s="506" t="s">
        <v>363</v>
      </c>
      <c r="E7" s="507"/>
      <c r="F7" s="508"/>
      <c r="G7" s="508"/>
      <c r="H7" s="1051"/>
      <c r="I7" s="1052"/>
      <c r="J7" s="1053"/>
      <c r="K7" s="202"/>
    </row>
    <row r="8" spans="1:17" s="59" customFormat="1" ht="20.100000000000001" customHeight="1">
      <c r="A8" s="265"/>
      <c r="B8" s="266"/>
      <c r="C8" s="505"/>
      <c r="D8" s="509" t="s">
        <v>363</v>
      </c>
      <c r="E8" s="510"/>
      <c r="F8" s="511"/>
      <c r="G8" s="511"/>
      <c r="H8" s="1047"/>
      <c r="I8" s="1048"/>
      <c r="J8" s="1049"/>
      <c r="K8" s="202"/>
    </row>
    <row r="9" spans="1:17" s="59" customFormat="1" ht="20.100000000000001" customHeight="1">
      <c r="A9" s="265"/>
      <c r="B9" s="266"/>
      <c r="C9" s="512" t="s">
        <v>364</v>
      </c>
      <c r="D9" s="1054" t="s">
        <v>240</v>
      </c>
      <c r="E9" s="1055"/>
      <c r="F9" s="511"/>
      <c r="G9" s="511"/>
      <c r="H9" s="1047"/>
      <c r="I9" s="1048"/>
      <c r="J9" s="1049"/>
      <c r="K9" s="202"/>
    </row>
    <row r="10" spans="1:17" s="59" customFormat="1" ht="20.100000000000001" customHeight="1">
      <c r="A10" s="265"/>
      <c r="B10" s="266"/>
      <c r="C10" s="505"/>
      <c r="D10" s="513" t="s">
        <v>365</v>
      </c>
      <c r="E10" s="514"/>
      <c r="F10" s="515"/>
      <c r="G10" s="515"/>
      <c r="H10" s="1041"/>
      <c r="I10" s="1042"/>
      <c r="J10" s="1043"/>
      <c r="K10" s="202"/>
    </row>
    <row r="11" spans="1:17" s="59" customFormat="1" ht="20.100000000000001" customHeight="1">
      <c r="A11" s="265"/>
      <c r="B11" s="266"/>
      <c r="C11" s="505"/>
      <c r="D11" s="509" t="s">
        <v>365</v>
      </c>
      <c r="E11" s="510"/>
      <c r="F11" s="511"/>
      <c r="G11" s="511"/>
      <c r="H11" s="1047"/>
      <c r="I11" s="1048"/>
      <c r="J11" s="1049"/>
      <c r="K11" s="202"/>
    </row>
    <row r="12" spans="1:17" s="59" customFormat="1" ht="20.100000000000001" customHeight="1">
      <c r="A12" s="265"/>
      <c r="B12" s="266"/>
      <c r="C12" s="516" t="s">
        <v>61</v>
      </c>
      <c r="D12" s="1054" t="s">
        <v>241</v>
      </c>
      <c r="E12" s="1055"/>
      <c r="F12" s="517"/>
      <c r="G12" s="517"/>
      <c r="H12" s="1044"/>
      <c r="I12" s="1045"/>
      <c r="J12" s="1046"/>
      <c r="K12" s="202"/>
    </row>
    <row r="13" spans="1:17" s="59" customFormat="1" ht="20.100000000000001" customHeight="1">
      <c r="A13" s="265"/>
      <c r="B13" s="266"/>
      <c r="C13" s="518"/>
      <c r="D13" s="513" t="s">
        <v>242</v>
      </c>
      <c r="E13" s="514"/>
      <c r="F13" s="515"/>
      <c r="G13" s="515"/>
      <c r="H13" s="1041"/>
      <c r="I13" s="1042"/>
      <c r="J13" s="1043"/>
      <c r="K13" s="202"/>
    </row>
    <row r="14" spans="1:17" s="59" customFormat="1" ht="20.100000000000001" customHeight="1">
      <c r="A14" s="265"/>
      <c r="B14" s="266"/>
      <c r="C14" s="505"/>
      <c r="D14" s="509" t="s">
        <v>242</v>
      </c>
      <c r="E14" s="510"/>
      <c r="F14" s="511"/>
      <c r="G14" s="511"/>
      <c r="H14" s="1047"/>
      <c r="I14" s="1048"/>
      <c r="J14" s="1049"/>
      <c r="K14" s="202"/>
    </row>
    <row r="15" spans="1:17" s="59" customFormat="1" ht="20.100000000000001" customHeight="1">
      <c r="A15" s="265"/>
      <c r="B15" s="266"/>
      <c r="C15" s="512" t="s">
        <v>24</v>
      </c>
      <c r="D15" s="1054" t="s">
        <v>243</v>
      </c>
      <c r="E15" s="1055"/>
      <c r="F15" s="517"/>
      <c r="G15" s="517"/>
      <c r="H15" s="1044"/>
      <c r="I15" s="1045"/>
      <c r="J15" s="1046"/>
      <c r="K15" s="202"/>
    </row>
    <row r="16" spans="1:17" s="59" customFormat="1" ht="20.100000000000001" customHeight="1">
      <c r="A16" s="265"/>
      <c r="B16" s="266"/>
      <c r="C16" s="505"/>
      <c r="D16" s="513" t="s">
        <v>168</v>
      </c>
      <c r="E16" s="514"/>
      <c r="F16" s="515"/>
      <c r="G16" s="515"/>
      <c r="H16" s="1041" t="s">
        <v>244</v>
      </c>
      <c r="I16" s="1042"/>
      <c r="J16" s="1043"/>
      <c r="K16" s="202"/>
    </row>
    <row r="17" spans="1:11" s="59" customFormat="1" ht="20.100000000000001" customHeight="1">
      <c r="A17" s="265"/>
      <c r="B17" s="266"/>
      <c r="C17" s="505"/>
      <c r="D17" s="509" t="s">
        <v>168</v>
      </c>
      <c r="E17" s="510"/>
      <c r="F17" s="511"/>
      <c r="G17" s="511"/>
      <c r="H17" s="1047"/>
      <c r="I17" s="1048"/>
      <c r="J17" s="1049"/>
      <c r="K17" s="202"/>
    </row>
    <row r="18" spans="1:11" s="59" customFormat="1" ht="20.100000000000001" customHeight="1">
      <c r="A18" s="265"/>
      <c r="B18" s="266"/>
      <c r="C18" s="512" t="s">
        <v>25</v>
      </c>
      <c r="D18" s="1054" t="s">
        <v>245</v>
      </c>
      <c r="E18" s="1055"/>
      <c r="F18" s="519"/>
      <c r="G18" s="517"/>
      <c r="H18" s="1044"/>
      <c r="I18" s="1045"/>
      <c r="J18" s="1046"/>
      <c r="K18" s="202"/>
    </row>
    <row r="19" spans="1:11" s="59" customFormat="1" ht="20.100000000000001" customHeight="1" thickBot="1">
      <c r="A19" s="265"/>
      <c r="B19" s="490"/>
      <c r="C19" s="267"/>
      <c r="D19" s="491"/>
      <c r="E19" s="492"/>
      <c r="F19" s="493"/>
      <c r="G19" s="494"/>
      <c r="H19" s="495"/>
      <c r="I19" s="496"/>
      <c r="J19" s="497"/>
      <c r="K19" s="202"/>
    </row>
    <row r="20" spans="1:11" s="59" customFormat="1" ht="20.100000000000001" customHeight="1" thickBot="1">
      <c r="B20" s="498"/>
      <c r="C20" s="897" t="s">
        <v>457</v>
      </c>
      <c r="D20" s="1070"/>
      <c r="E20" s="1071"/>
      <c r="F20" s="499">
        <f>G20/20</f>
        <v>0</v>
      </c>
      <c r="G20" s="500">
        <f>(G9+G12+G15+G18)</f>
        <v>0</v>
      </c>
      <c r="H20" s="1072" t="s">
        <v>26</v>
      </c>
      <c r="I20" s="1073"/>
      <c r="J20" s="1074"/>
      <c r="K20" s="202"/>
    </row>
    <row r="21" spans="1:11" ht="8.25" customHeight="1"/>
    <row r="22" spans="1:11" ht="13.5" customHeight="1">
      <c r="B22" s="195" t="s">
        <v>212</v>
      </c>
      <c r="C22" s="997" t="s">
        <v>222</v>
      </c>
      <c r="D22" s="989"/>
      <c r="E22" s="989"/>
      <c r="F22" s="989"/>
      <c r="G22" s="989"/>
      <c r="H22" s="989"/>
      <c r="I22" s="989"/>
      <c r="J22" s="989"/>
    </row>
    <row r="23" spans="1:11" ht="13.5" customHeight="1">
      <c r="B23" s="195" t="s">
        <v>342</v>
      </c>
      <c r="C23" s="339" t="s">
        <v>158</v>
      </c>
      <c r="D23" s="338"/>
      <c r="E23" s="338"/>
      <c r="F23" s="338"/>
      <c r="G23" s="338"/>
      <c r="H23" s="338"/>
      <c r="I23" s="338"/>
      <c r="J23" s="338"/>
    </row>
    <row r="24" spans="1:11" ht="13.5" customHeight="1">
      <c r="B24" s="195" t="s">
        <v>278</v>
      </c>
      <c r="C24" s="988" t="s">
        <v>216</v>
      </c>
      <c r="D24" s="989"/>
      <c r="E24" s="989"/>
      <c r="F24" s="989"/>
      <c r="G24" s="989"/>
      <c r="H24" s="989"/>
      <c r="I24" s="989"/>
      <c r="J24" s="989"/>
    </row>
    <row r="25" spans="1:11" ht="13.5" customHeight="1">
      <c r="B25" s="195" t="s">
        <v>279</v>
      </c>
      <c r="C25" s="997" t="s">
        <v>224</v>
      </c>
      <c r="D25" s="989"/>
      <c r="E25" s="989"/>
      <c r="F25" s="989"/>
      <c r="G25" s="989"/>
      <c r="H25" s="989"/>
      <c r="I25" s="989"/>
      <c r="J25" s="989"/>
    </row>
    <row r="26" spans="1:11" ht="24" customHeight="1">
      <c r="B26" s="195" t="s">
        <v>276</v>
      </c>
      <c r="C26" s="1039" t="s">
        <v>573</v>
      </c>
      <c r="D26" s="1040"/>
      <c r="E26" s="1040"/>
      <c r="F26" s="1040"/>
      <c r="G26" s="1040"/>
      <c r="H26" s="1040"/>
      <c r="I26" s="1040"/>
      <c r="J26" s="1069"/>
    </row>
    <row r="27" spans="1:11" ht="13.5" customHeight="1">
      <c r="B27" s="195" t="s">
        <v>277</v>
      </c>
      <c r="C27" s="997" t="s">
        <v>238</v>
      </c>
      <c r="D27" s="989"/>
      <c r="E27" s="989"/>
      <c r="F27" s="989"/>
      <c r="G27" s="989"/>
      <c r="H27" s="989"/>
      <c r="I27" s="989"/>
      <c r="J27" s="989"/>
    </row>
    <row r="28" spans="1:11" ht="13.5" customHeight="1" thickBot="1">
      <c r="B28" s="195" t="s">
        <v>280</v>
      </c>
      <c r="C28" s="997" t="s">
        <v>490</v>
      </c>
      <c r="D28" s="989"/>
      <c r="E28" s="989"/>
      <c r="F28" s="989"/>
      <c r="G28" s="989"/>
      <c r="H28" s="989"/>
      <c r="I28" s="989"/>
      <c r="J28" s="989"/>
    </row>
    <row r="29" spans="1:11" ht="12" customHeight="1">
      <c r="H29" s="45"/>
      <c r="I29" s="1032" t="s">
        <v>332</v>
      </c>
      <c r="J29" s="1066"/>
    </row>
    <row r="30" spans="1:11" ht="12.75" customHeight="1" thickBot="1">
      <c r="H30" s="45"/>
      <c r="I30" s="1067"/>
      <c r="J30" s="1068"/>
    </row>
    <row r="31" spans="1:11" ht="8.25" customHeight="1"/>
  </sheetData>
  <mergeCells count="29">
    <mergeCell ref="D12:E12"/>
    <mergeCell ref="H16:J16"/>
    <mergeCell ref="C20:E20"/>
    <mergeCell ref="H17:J17"/>
    <mergeCell ref="H20:J20"/>
    <mergeCell ref="D18:E18"/>
    <mergeCell ref="H18:J18"/>
    <mergeCell ref="D15:E15"/>
    <mergeCell ref="H15:J15"/>
    <mergeCell ref="I29:J30"/>
    <mergeCell ref="C25:J25"/>
    <mergeCell ref="C28:J28"/>
    <mergeCell ref="C27:J27"/>
    <mergeCell ref="C22:J22"/>
    <mergeCell ref="C24:J24"/>
    <mergeCell ref="C26:J26"/>
    <mergeCell ref="B1:J1"/>
    <mergeCell ref="H7:J7"/>
    <mergeCell ref="H8:J8"/>
    <mergeCell ref="D9:E9"/>
    <mergeCell ref="H9:J9"/>
    <mergeCell ref="B3:J3"/>
    <mergeCell ref="B5:E6"/>
    <mergeCell ref="H5:J6"/>
    <mergeCell ref="H10:J10"/>
    <mergeCell ref="H12:J12"/>
    <mergeCell ref="H13:J13"/>
    <mergeCell ref="H14:J14"/>
    <mergeCell ref="H11:J11"/>
  </mergeCells>
  <phoneticPr fontId="26"/>
  <printOptions horizontalCentered="1"/>
  <pageMargins left="0.78740157480314965" right="0.78740157480314965" top="0.78740157480314965" bottom="0.78740157480314965" header="0.51181102362204722" footer="0.51181102362204722"/>
  <pageSetup paperSize="9"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27"/>
  <sheetViews>
    <sheetView view="pageBreakPreview" zoomScaleNormal="55" zoomScaleSheetLayoutView="100" workbookViewId="0">
      <selection activeCell="C20" sqref="C20:AA20"/>
    </sheetView>
  </sheetViews>
  <sheetFormatPr defaultRowHeight="12"/>
  <cols>
    <col min="1" max="1" width="2.25" style="99" customWidth="1"/>
    <col min="2" max="3" width="2.875" style="99" customWidth="1"/>
    <col min="4" max="4" width="30.625" style="99" customWidth="1"/>
    <col min="5" max="5" width="34.625" style="99" customWidth="1"/>
    <col min="6" max="27" width="15.625" style="99" customWidth="1"/>
    <col min="28" max="28" width="2.25" style="99" customWidth="1"/>
    <col min="29" max="16384" width="9" style="99"/>
  </cols>
  <sheetData>
    <row r="1" spans="1:31" s="92" customFormat="1" ht="20.100000000000001" customHeight="1">
      <c r="B1" s="1009" t="s">
        <v>384</v>
      </c>
      <c r="C1" s="943"/>
      <c r="D1" s="943"/>
      <c r="E1" s="943"/>
      <c r="F1" s="943"/>
      <c r="G1" s="943"/>
      <c r="H1" s="943"/>
      <c r="I1" s="943"/>
      <c r="J1" s="943"/>
      <c r="K1" s="943"/>
      <c r="L1" s="943"/>
      <c r="M1" s="943"/>
      <c r="N1" s="943"/>
      <c r="O1" s="943"/>
      <c r="P1" s="943"/>
      <c r="Q1" s="943"/>
      <c r="R1" s="943"/>
      <c r="S1" s="943"/>
      <c r="T1" s="943"/>
      <c r="U1" s="943"/>
      <c r="V1" s="943"/>
      <c r="W1" s="943"/>
      <c r="X1" s="943"/>
      <c r="Y1" s="943"/>
      <c r="Z1" s="943"/>
      <c r="AA1" s="943"/>
    </row>
    <row r="2" spans="1:31" s="92" customFormat="1" ht="9.9499999999999993" customHeight="1">
      <c r="B2" s="93"/>
      <c r="C2" s="93"/>
      <c r="D2" s="94"/>
      <c r="E2" s="94"/>
      <c r="F2" s="94"/>
      <c r="G2" s="94"/>
      <c r="H2" s="94"/>
      <c r="I2" s="94"/>
      <c r="J2" s="94"/>
      <c r="K2" s="94"/>
      <c r="L2" s="94"/>
      <c r="M2" s="94"/>
      <c r="P2" s="95"/>
      <c r="Q2" s="95"/>
      <c r="R2" s="95"/>
      <c r="S2" s="95"/>
      <c r="T2" s="95"/>
      <c r="U2" s="95"/>
      <c r="V2" s="95"/>
      <c r="W2" s="95"/>
      <c r="X2" s="95"/>
      <c r="Y2" s="95"/>
      <c r="Z2" s="95"/>
      <c r="AA2" s="96"/>
    </row>
    <row r="3" spans="1:31" s="205" customFormat="1" ht="20.100000000000001" customHeight="1">
      <c r="B3" s="921" t="s">
        <v>458</v>
      </c>
      <c r="C3" s="921"/>
      <c r="D3" s="1075"/>
      <c r="E3" s="1075"/>
      <c r="F3" s="1075"/>
      <c r="G3" s="1075"/>
      <c r="H3" s="1075"/>
      <c r="I3" s="1075"/>
      <c r="J3" s="1075"/>
      <c r="K3" s="1075"/>
      <c r="L3" s="1075"/>
      <c r="M3" s="1075"/>
      <c r="N3" s="1075"/>
      <c r="O3" s="1075"/>
      <c r="P3" s="1075"/>
      <c r="Q3" s="1075"/>
      <c r="R3" s="1075"/>
      <c r="S3" s="1075"/>
      <c r="T3" s="1075"/>
      <c r="U3" s="1075"/>
      <c r="V3" s="1075"/>
      <c r="W3" s="1075"/>
      <c r="X3" s="1075"/>
      <c r="Y3" s="1075"/>
      <c r="Z3" s="1075"/>
      <c r="AA3" s="1075"/>
      <c r="AB3" s="182"/>
      <c r="AC3" s="182"/>
      <c r="AD3" s="182"/>
      <c r="AE3" s="182"/>
    </row>
    <row r="4" spans="1:31" s="205" customFormat="1" ht="8.25" customHeight="1">
      <c r="B4" s="97"/>
      <c r="C4" s="97"/>
      <c r="D4" s="98"/>
      <c r="E4" s="98"/>
      <c r="F4" s="98"/>
      <c r="G4" s="98"/>
      <c r="H4" s="98"/>
      <c r="I4" s="98"/>
      <c r="J4" s="98"/>
      <c r="K4" s="98"/>
      <c r="L4" s="98"/>
      <c r="M4" s="98"/>
      <c r="N4" s="98"/>
      <c r="O4" s="98"/>
      <c r="P4" s="98"/>
      <c r="Q4" s="98"/>
      <c r="R4" s="98"/>
      <c r="S4" s="98"/>
      <c r="T4" s="98"/>
      <c r="U4" s="98"/>
      <c r="V4" s="98"/>
      <c r="W4" s="98"/>
      <c r="X4" s="98"/>
      <c r="Y4" s="98"/>
      <c r="Z4" s="98"/>
      <c r="AA4" s="98"/>
      <c r="AB4" s="182"/>
      <c r="AC4" s="182"/>
      <c r="AD4" s="182"/>
      <c r="AE4" s="182"/>
    </row>
    <row r="5" spans="1:31" ht="20.100000000000001" customHeight="1" thickBot="1">
      <c r="AA5" s="206" t="s">
        <v>323</v>
      </c>
    </row>
    <row r="6" spans="1:31" s="211" customFormat="1" ht="20.100000000000001" customHeight="1" thickBot="1">
      <c r="A6" s="207"/>
      <c r="B6" s="1076" t="s">
        <v>257</v>
      </c>
      <c r="C6" s="1077"/>
      <c r="D6" s="1078"/>
      <c r="E6" s="208" t="s">
        <v>218</v>
      </c>
      <c r="F6" s="236" t="s">
        <v>538</v>
      </c>
      <c r="G6" s="209" t="s">
        <v>563</v>
      </c>
      <c r="H6" s="209" t="s">
        <v>564</v>
      </c>
      <c r="I6" s="209" t="s">
        <v>565</v>
      </c>
      <c r="J6" s="209" t="s">
        <v>566</v>
      </c>
      <c r="K6" s="209" t="s">
        <v>567</v>
      </c>
      <c r="L6" s="209" t="s">
        <v>568</v>
      </c>
      <c r="M6" s="209" t="s">
        <v>569</v>
      </c>
      <c r="N6" s="209" t="s">
        <v>570</v>
      </c>
      <c r="O6" s="209" t="s">
        <v>550</v>
      </c>
      <c r="P6" s="209" t="s">
        <v>551</v>
      </c>
      <c r="Q6" s="209" t="s">
        <v>552</v>
      </c>
      <c r="R6" s="209" t="s">
        <v>553</v>
      </c>
      <c r="S6" s="209" t="s">
        <v>554</v>
      </c>
      <c r="T6" s="209" t="s">
        <v>555</v>
      </c>
      <c r="U6" s="209" t="s">
        <v>556</v>
      </c>
      <c r="V6" s="209" t="s">
        <v>557</v>
      </c>
      <c r="W6" s="209" t="s">
        <v>558</v>
      </c>
      <c r="X6" s="209" t="s">
        <v>559</v>
      </c>
      <c r="Y6" s="209" t="s">
        <v>560</v>
      </c>
      <c r="Z6" s="400" t="s">
        <v>561</v>
      </c>
      <c r="AA6" s="210" t="s">
        <v>165</v>
      </c>
    </row>
    <row r="7" spans="1:31" s="271" customFormat="1" ht="20.100000000000001" customHeight="1">
      <c r="A7" s="269"/>
      <c r="B7" s="75"/>
      <c r="C7" s="520" t="s">
        <v>246</v>
      </c>
      <c r="D7" s="521"/>
      <c r="E7" s="522"/>
      <c r="F7" s="523"/>
      <c r="G7" s="523"/>
      <c r="H7" s="523"/>
      <c r="I7" s="523"/>
      <c r="J7" s="523"/>
      <c r="K7" s="523"/>
      <c r="L7" s="523"/>
      <c r="M7" s="523"/>
      <c r="N7" s="523"/>
      <c r="O7" s="523"/>
      <c r="P7" s="523"/>
      <c r="Q7" s="523"/>
      <c r="R7" s="523"/>
      <c r="S7" s="523"/>
      <c r="T7" s="523"/>
      <c r="U7" s="523"/>
      <c r="V7" s="523"/>
      <c r="W7" s="523"/>
      <c r="X7" s="523"/>
      <c r="Y7" s="523"/>
      <c r="Z7" s="524"/>
      <c r="AA7" s="270">
        <f>SUM(F7:Z7)</f>
        <v>0</v>
      </c>
    </row>
    <row r="8" spans="1:31" s="271" customFormat="1" ht="20.100000000000001" customHeight="1">
      <c r="A8" s="269"/>
      <c r="B8" s="75"/>
      <c r="C8" s="525" t="s">
        <v>367</v>
      </c>
      <c r="D8" s="526"/>
      <c r="E8" s="527"/>
      <c r="F8" s="528"/>
      <c r="G8" s="528"/>
      <c r="H8" s="528"/>
      <c r="I8" s="528"/>
      <c r="J8" s="528"/>
      <c r="K8" s="528"/>
      <c r="L8" s="528"/>
      <c r="M8" s="528"/>
      <c r="N8" s="528"/>
      <c r="O8" s="528"/>
      <c r="P8" s="528"/>
      <c r="Q8" s="528"/>
      <c r="R8" s="528"/>
      <c r="S8" s="528"/>
      <c r="T8" s="528"/>
      <c r="U8" s="528"/>
      <c r="V8" s="528"/>
      <c r="W8" s="528"/>
      <c r="X8" s="528"/>
      <c r="Y8" s="528"/>
      <c r="Z8" s="529"/>
      <c r="AA8" s="272">
        <f>SUM(F8:Z8)</f>
        <v>0</v>
      </c>
    </row>
    <row r="9" spans="1:31" s="271" customFormat="1" ht="20.100000000000001" customHeight="1">
      <c r="A9" s="269"/>
      <c r="B9" s="75"/>
      <c r="C9" s="525" t="s">
        <v>368</v>
      </c>
      <c r="D9" s="526"/>
      <c r="E9" s="527"/>
      <c r="F9" s="528"/>
      <c r="G9" s="528"/>
      <c r="H9" s="528"/>
      <c r="I9" s="528"/>
      <c r="J9" s="528"/>
      <c r="K9" s="528"/>
      <c r="L9" s="528"/>
      <c r="M9" s="528"/>
      <c r="N9" s="528"/>
      <c r="O9" s="528"/>
      <c r="P9" s="528"/>
      <c r="Q9" s="528"/>
      <c r="R9" s="528"/>
      <c r="S9" s="528"/>
      <c r="T9" s="528"/>
      <c r="U9" s="528"/>
      <c r="V9" s="528"/>
      <c r="W9" s="528"/>
      <c r="X9" s="528"/>
      <c r="Y9" s="528"/>
      <c r="Z9" s="529"/>
      <c r="AA9" s="272">
        <f>SUM(F9:Z9)</f>
        <v>0</v>
      </c>
    </row>
    <row r="10" spans="1:31" s="271" customFormat="1" ht="20.100000000000001" customHeight="1">
      <c r="A10" s="269"/>
      <c r="B10" s="75"/>
      <c r="C10" s="525" t="s">
        <v>0</v>
      </c>
      <c r="D10" s="526"/>
      <c r="E10" s="527"/>
      <c r="F10" s="528"/>
      <c r="G10" s="528"/>
      <c r="H10" s="528"/>
      <c r="I10" s="528"/>
      <c r="J10" s="528"/>
      <c r="K10" s="528"/>
      <c r="L10" s="528"/>
      <c r="M10" s="528"/>
      <c r="N10" s="528"/>
      <c r="O10" s="528"/>
      <c r="P10" s="528"/>
      <c r="Q10" s="528"/>
      <c r="R10" s="528"/>
      <c r="S10" s="528"/>
      <c r="T10" s="528"/>
      <c r="U10" s="528"/>
      <c r="V10" s="528"/>
      <c r="W10" s="528"/>
      <c r="X10" s="528"/>
      <c r="Y10" s="528"/>
      <c r="Z10" s="529"/>
      <c r="AA10" s="272">
        <f>SUM(F10:Z10)</f>
        <v>0</v>
      </c>
    </row>
    <row r="11" spans="1:31" s="271" customFormat="1" ht="20.100000000000001" customHeight="1">
      <c r="A11" s="269"/>
      <c r="B11" s="75"/>
      <c r="C11" s="530" t="s">
        <v>246</v>
      </c>
      <c r="D11" s="531"/>
      <c r="E11" s="532"/>
      <c r="F11" s="533"/>
      <c r="G11" s="533"/>
      <c r="H11" s="533"/>
      <c r="I11" s="533"/>
      <c r="J11" s="533"/>
      <c r="K11" s="533"/>
      <c r="L11" s="533"/>
      <c r="M11" s="533"/>
      <c r="N11" s="533"/>
      <c r="O11" s="533"/>
      <c r="P11" s="533"/>
      <c r="Q11" s="533"/>
      <c r="R11" s="533"/>
      <c r="S11" s="533"/>
      <c r="T11" s="533"/>
      <c r="U11" s="533"/>
      <c r="V11" s="533"/>
      <c r="W11" s="533"/>
      <c r="X11" s="533"/>
      <c r="Y11" s="533"/>
      <c r="Z11" s="534"/>
      <c r="AA11" s="273">
        <f>SUM(F11:Z11)</f>
        <v>0</v>
      </c>
    </row>
    <row r="12" spans="1:31" s="271" customFormat="1" ht="20.100000000000001" customHeight="1" thickBot="1">
      <c r="A12" s="269"/>
      <c r="B12" s="274"/>
      <c r="C12" s="1079" t="s">
        <v>459</v>
      </c>
      <c r="D12" s="1080"/>
      <c r="E12" s="1081"/>
      <c r="F12" s="275">
        <f>SUM(F7:F11)</f>
        <v>0</v>
      </c>
      <c r="G12" s="275">
        <f t="shared" ref="G12:X12" si="0">SUM(G7:G11)</f>
        <v>0</v>
      </c>
      <c r="H12" s="275">
        <f t="shared" si="0"/>
        <v>0</v>
      </c>
      <c r="I12" s="275">
        <f t="shared" si="0"/>
        <v>0</v>
      </c>
      <c r="J12" s="275">
        <f t="shared" si="0"/>
        <v>0</v>
      </c>
      <c r="K12" s="275">
        <f t="shared" si="0"/>
        <v>0</v>
      </c>
      <c r="L12" s="275">
        <f>SUM(L7:L11)</f>
        <v>0</v>
      </c>
      <c r="M12" s="275">
        <f>SUM(M7:M11)</f>
        <v>0</v>
      </c>
      <c r="N12" s="275">
        <f t="shared" si="0"/>
        <v>0</v>
      </c>
      <c r="O12" s="275">
        <f t="shared" si="0"/>
        <v>0</v>
      </c>
      <c r="P12" s="275">
        <f t="shared" si="0"/>
        <v>0</v>
      </c>
      <c r="Q12" s="275">
        <f t="shared" si="0"/>
        <v>0</v>
      </c>
      <c r="R12" s="275">
        <f t="shared" si="0"/>
        <v>0</v>
      </c>
      <c r="S12" s="275">
        <f t="shared" si="0"/>
        <v>0</v>
      </c>
      <c r="T12" s="275">
        <f t="shared" si="0"/>
        <v>0</v>
      </c>
      <c r="U12" s="275">
        <f t="shared" si="0"/>
        <v>0</v>
      </c>
      <c r="V12" s="275">
        <f t="shared" si="0"/>
        <v>0</v>
      </c>
      <c r="W12" s="275">
        <f t="shared" si="0"/>
        <v>0</v>
      </c>
      <c r="X12" s="275">
        <f t="shared" si="0"/>
        <v>0</v>
      </c>
      <c r="Y12" s="275">
        <f>SUM(Y7:Y11)</f>
        <v>0</v>
      </c>
      <c r="Z12" s="373">
        <f>SUM(Z7:Z11)</f>
        <v>0</v>
      </c>
      <c r="AA12" s="276">
        <f>SUM(AA7:AA11)</f>
        <v>0</v>
      </c>
    </row>
    <row r="13" spans="1:31" ht="8.25" customHeight="1"/>
    <row r="14" spans="1:31" s="212" customFormat="1" ht="13.5" customHeight="1">
      <c r="B14" s="37" t="s">
        <v>328</v>
      </c>
      <c r="C14" s="890" t="s">
        <v>222</v>
      </c>
      <c r="D14" s="887"/>
      <c r="E14" s="887"/>
      <c r="F14" s="887"/>
      <c r="G14" s="887"/>
      <c r="H14" s="887"/>
      <c r="I14" s="887"/>
      <c r="J14" s="887"/>
      <c r="K14" s="887"/>
      <c r="L14" s="887"/>
      <c r="M14" s="887"/>
      <c r="N14" s="887"/>
      <c r="O14" s="887"/>
      <c r="P14" s="887"/>
      <c r="Q14" s="887"/>
      <c r="R14" s="887"/>
      <c r="S14" s="887"/>
      <c r="T14" s="887"/>
      <c r="U14" s="887"/>
      <c r="V14" s="887"/>
      <c r="W14" s="887"/>
      <c r="X14" s="887"/>
      <c r="Y14" s="887"/>
      <c r="Z14" s="887"/>
      <c r="AA14" s="887"/>
    </row>
    <row r="15" spans="1:31" s="212" customFormat="1" ht="13.5" customHeight="1">
      <c r="B15" s="37" t="s">
        <v>223</v>
      </c>
      <c r="C15" s="1083" t="s">
        <v>258</v>
      </c>
      <c r="D15" s="887"/>
      <c r="E15" s="887"/>
      <c r="F15" s="887"/>
      <c r="G15" s="887"/>
      <c r="H15" s="887"/>
      <c r="I15" s="887"/>
      <c r="J15" s="887"/>
      <c r="K15" s="887"/>
      <c r="L15" s="887"/>
      <c r="M15" s="887"/>
      <c r="N15" s="887"/>
      <c r="O15" s="887"/>
      <c r="P15" s="887"/>
      <c r="Q15" s="887"/>
      <c r="R15" s="887"/>
      <c r="S15" s="887"/>
      <c r="T15" s="887"/>
      <c r="U15" s="887"/>
      <c r="V15" s="887"/>
      <c r="W15" s="887"/>
      <c r="X15" s="887"/>
      <c r="Y15" s="887"/>
      <c r="Z15" s="887"/>
      <c r="AA15" s="887"/>
    </row>
    <row r="16" spans="1:31" s="212" customFormat="1" ht="13.5" customHeight="1">
      <c r="B16" s="37" t="s">
        <v>278</v>
      </c>
      <c r="C16" s="1083" t="s">
        <v>216</v>
      </c>
      <c r="D16" s="887"/>
      <c r="E16" s="887"/>
      <c r="F16" s="887"/>
      <c r="G16" s="887"/>
      <c r="H16" s="887"/>
      <c r="I16" s="887"/>
      <c r="J16" s="887"/>
      <c r="K16" s="887"/>
      <c r="L16" s="887"/>
      <c r="M16" s="887"/>
      <c r="N16" s="887"/>
      <c r="O16" s="887"/>
      <c r="P16" s="887"/>
      <c r="Q16" s="887"/>
      <c r="R16" s="887"/>
      <c r="S16" s="887"/>
      <c r="T16" s="887"/>
      <c r="U16" s="887"/>
      <c r="V16" s="887"/>
      <c r="W16" s="887"/>
      <c r="X16" s="887"/>
      <c r="Y16" s="887"/>
      <c r="Z16" s="887"/>
      <c r="AA16" s="887"/>
    </row>
    <row r="17" spans="1:27" s="212" customFormat="1" ht="13.5" customHeight="1">
      <c r="B17" s="37" t="s">
        <v>279</v>
      </c>
      <c r="C17" s="890" t="s">
        <v>224</v>
      </c>
      <c r="D17" s="887"/>
      <c r="E17" s="887"/>
      <c r="F17" s="887"/>
      <c r="G17" s="887"/>
      <c r="H17" s="887"/>
      <c r="I17" s="887"/>
      <c r="J17" s="887"/>
      <c r="K17" s="887"/>
      <c r="L17" s="887"/>
      <c r="M17" s="887"/>
      <c r="N17" s="887"/>
      <c r="O17" s="887"/>
      <c r="P17" s="887"/>
      <c r="Q17" s="887"/>
      <c r="R17" s="887"/>
      <c r="S17" s="887"/>
      <c r="T17" s="887"/>
      <c r="U17" s="887"/>
      <c r="V17" s="887"/>
      <c r="W17" s="887"/>
      <c r="X17" s="887"/>
      <c r="Y17" s="887"/>
      <c r="Z17" s="887"/>
      <c r="AA17" s="887"/>
    </row>
    <row r="18" spans="1:27" s="212" customFormat="1" ht="13.5" customHeight="1">
      <c r="B18" s="37" t="s">
        <v>276</v>
      </c>
      <c r="C18" s="890" t="s">
        <v>259</v>
      </c>
      <c r="D18" s="887"/>
      <c r="E18" s="887"/>
      <c r="F18" s="887"/>
      <c r="G18" s="887"/>
      <c r="H18" s="887"/>
      <c r="I18" s="887"/>
      <c r="J18" s="887"/>
      <c r="K18" s="887"/>
      <c r="L18" s="887"/>
      <c r="M18" s="887"/>
      <c r="N18" s="887"/>
      <c r="O18" s="887"/>
      <c r="P18" s="887"/>
      <c r="Q18" s="887"/>
      <c r="R18" s="887"/>
      <c r="S18" s="887"/>
      <c r="T18" s="887"/>
      <c r="U18" s="887"/>
      <c r="V18" s="887"/>
      <c r="W18" s="887"/>
      <c r="X18" s="887"/>
      <c r="Y18" s="887"/>
      <c r="Z18" s="887"/>
      <c r="AA18" s="887"/>
    </row>
    <row r="19" spans="1:27" s="212" customFormat="1" ht="13.5" customHeight="1">
      <c r="B19" s="37" t="s">
        <v>277</v>
      </c>
      <c r="C19" s="1082" t="s">
        <v>573</v>
      </c>
      <c r="D19" s="887"/>
      <c r="E19" s="887"/>
      <c r="F19" s="887"/>
      <c r="G19" s="887"/>
      <c r="H19" s="887"/>
      <c r="I19" s="887"/>
      <c r="J19" s="887"/>
      <c r="K19" s="887"/>
      <c r="L19" s="887"/>
      <c r="M19" s="887"/>
      <c r="N19" s="887"/>
      <c r="O19" s="887"/>
      <c r="P19" s="887"/>
      <c r="Q19" s="887"/>
      <c r="R19" s="887"/>
      <c r="S19" s="887"/>
      <c r="T19" s="887"/>
      <c r="U19" s="887"/>
      <c r="V19" s="887"/>
      <c r="W19" s="887"/>
      <c r="X19" s="887"/>
      <c r="Y19" s="887"/>
      <c r="Z19" s="887"/>
      <c r="AA19" s="887"/>
    </row>
    <row r="20" spans="1:27" s="212" customFormat="1" ht="13.5" customHeight="1" thickBot="1">
      <c r="B20" s="37" t="s">
        <v>280</v>
      </c>
      <c r="C20" s="890" t="s">
        <v>59</v>
      </c>
      <c r="D20" s="887"/>
      <c r="E20" s="887"/>
      <c r="F20" s="887"/>
      <c r="G20" s="887"/>
      <c r="H20" s="887"/>
      <c r="I20" s="887"/>
      <c r="J20" s="887"/>
      <c r="K20" s="887"/>
      <c r="L20" s="887"/>
      <c r="M20" s="887"/>
      <c r="N20" s="887"/>
      <c r="O20" s="887"/>
      <c r="P20" s="887"/>
      <c r="Q20" s="887"/>
      <c r="R20" s="887"/>
      <c r="S20" s="887"/>
      <c r="T20" s="887"/>
      <c r="U20" s="887"/>
      <c r="V20" s="887"/>
      <c r="W20" s="887"/>
      <c r="X20" s="887"/>
      <c r="Y20" s="887"/>
      <c r="Z20" s="887"/>
      <c r="AA20" s="887"/>
    </row>
    <row r="21" spans="1:27" ht="8.25" customHeight="1">
      <c r="Z21" s="1032" t="s">
        <v>332</v>
      </c>
      <c r="AA21" s="1066"/>
    </row>
    <row r="22" spans="1:27" ht="12.75" customHeight="1" thickBot="1">
      <c r="A22" s="204"/>
      <c r="B22" s="204"/>
      <c r="C22" s="204"/>
      <c r="D22" s="204"/>
      <c r="Q22" s="45"/>
      <c r="R22" s="45"/>
      <c r="S22" s="45"/>
      <c r="T22" s="45"/>
      <c r="U22" s="45"/>
      <c r="V22" s="45"/>
      <c r="W22" s="45"/>
      <c r="X22" s="45"/>
      <c r="Y22" s="45"/>
      <c r="Z22" s="1067"/>
      <c r="AA22" s="1068"/>
    </row>
    <row r="23" spans="1:27" ht="12.75" customHeight="1">
      <c r="A23" s="204"/>
      <c r="B23" s="204"/>
      <c r="C23" s="204"/>
      <c r="D23" s="204"/>
      <c r="Q23" s="45"/>
      <c r="R23" s="45"/>
      <c r="S23" s="45"/>
      <c r="T23" s="45"/>
      <c r="U23" s="45"/>
      <c r="V23" s="45"/>
      <c r="W23" s="45"/>
      <c r="X23" s="45"/>
      <c r="Y23" s="45"/>
      <c r="Z23" s="45"/>
    </row>
    <row r="24" spans="1:27" ht="8.25" customHeight="1">
      <c r="A24" s="177"/>
      <c r="B24" s="178"/>
      <c r="C24" s="178"/>
      <c r="D24" s="204"/>
    </row>
    <row r="25" spans="1:27" ht="13.5">
      <c r="A25" s="178"/>
      <c r="B25" s="178"/>
      <c r="C25" s="178"/>
      <c r="D25" s="204"/>
    </row>
    <row r="26" spans="1:27">
      <c r="A26" s="204"/>
      <c r="B26" s="204"/>
      <c r="C26" s="204"/>
      <c r="D26" s="204"/>
    </row>
    <row r="27" spans="1:27">
      <c r="A27" s="204"/>
      <c r="B27" s="204"/>
      <c r="C27" s="204"/>
      <c r="D27" s="204"/>
    </row>
  </sheetData>
  <mergeCells count="12">
    <mergeCell ref="B1:AA1"/>
    <mergeCell ref="B3:AA3"/>
    <mergeCell ref="B6:D6"/>
    <mergeCell ref="C12:E12"/>
    <mergeCell ref="Z21:AA22"/>
    <mergeCell ref="C20:AA20"/>
    <mergeCell ref="C14:AA14"/>
    <mergeCell ref="C19:AA19"/>
    <mergeCell ref="C15:AA15"/>
    <mergeCell ref="C16:AA16"/>
    <mergeCell ref="C17:AA17"/>
    <mergeCell ref="C18:AA18"/>
  </mergeCells>
  <phoneticPr fontId="26"/>
  <printOptions horizontalCentered="1"/>
  <pageMargins left="0.78740157480314965" right="0.59055118110236227" top="0.98425196850393704" bottom="0.98425196850393704" header="0.51181102362204722" footer="0.51181102362204722"/>
  <pageSetup paperSize="8" scale="46" orientation="landscape" r:id="rId1"/>
  <headerFooter alignWithMargins="0"/>
  <colBreaks count="1" manualBreakCount="1">
    <brk id="27" max="23"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workbookViewId="0">
      <selection activeCell="C23" sqref="C23"/>
    </sheetView>
  </sheetViews>
  <sheetFormatPr defaultRowHeight="14.25"/>
  <cols>
    <col min="1" max="1" width="2.625" style="551" customWidth="1"/>
    <col min="2" max="2" width="4.625" style="551" customWidth="1"/>
    <col min="3" max="3" width="23.625" style="551" customWidth="1"/>
    <col min="4" max="4" width="8.625" style="551" customWidth="1"/>
    <col min="5" max="5" width="25.625" style="551" customWidth="1"/>
    <col min="6" max="7" width="15.625" style="551" customWidth="1"/>
    <col min="8" max="8" width="2.625" style="551" customWidth="1"/>
    <col min="9" max="16384" width="9" style="551"/>
  </cols>
  <sheetData>
    <row r="1" spans="1:10" s="547" customFormat="1" ht="20.100000000000001" customHeight="1">
      <c r="A1" s="4"/>
      <c r="B1" s="942" t="s">
        <v>486</v>
      </c>
      <c r="C1" s="943"/>
      <c r="D1" s="943"/>
      <c r="E1" s="943"/>
      <c r="F1" s="943"/>
      <c r="G1" s="943"/>
      <c r="H1" s="550"/>
      <c r="I1" s="550"/>
      <c r="J1" s="13"/>
    </row>
    <row r="2" spans="1:10" s="547" customFormat="1" ht="8.25" customHeight="1">
      <c r="A2" s="4"/>
      <c r="B2" s="546"/>
      <c r="C2" s="548"/>
      <c r="D2" s="548"/>
      <c r="E2" s="548"/>
      <c r="F2" s="548"/>
      <c r="G2" s="548"/>
      <c r="H2" s="550"/>
      <c r="I2" s="550"/>
      <c r="J2" s="13"/>
    </row>
    <row r="3" spans="1:10" ht="20.100000000000001" customHeight="1">
      <c r="A3" s="42"/>
      <c r="B3" s="873" t="s">
        <v>470</v>
      </c>
      <c r="C3" s="1084"/>
      <c r="D3" s="1084"/>
      <c r="E3" s="1084"/>
      <c r="F3" s="1084"/>
      <c r="G3" s="1084"/>
      <c r="H3" s="549"/>
      <c r="I3" s="549"/>
      <c r="J3" s="44"/>
    </row>
    <row r="4" spans="1:10" ht="8.25" customHeight="1" thickBot="1"/>
    <row r="5" spans="1:10" s="552" customFormat="1" ht="20.100000000000001" customHeight="1">
      <c r="B5" s="1085" t="s">
        <v>471</v>
      </c>
      <c r="C5" s="1087" t="s">
        <v>472</v>
      </c>
      <c r="D5" s="1088"/>
      <c r="E5" s="1088"/>
      <c r="F5" s="553" t="s">
        <v>473</v>
      </c>
      <c r="G5" s="554" t="s">
        <v>474</v>
      </c>
    </row>
    <row r="6" spans="1:10" s="552" customFormat="1" ht="20.100000000000001" customHeight="1" thickBot="1">
      <c r="B6" s="1086"/>
      <c r="C6" s="73" t="s">
        <v>475</v>
      </c>
      <c r="D6" s="1089" t="s">
        <v>476</v>
      </c>
      <c r="E6" s="1090"/>
      <c r="F6" s="555" t="s">
        <v>477</v>
      </c>
      <c r="G6" s="556" t="s">
        <v>478</v>
      </c>
    </row>
    <row r="7" spans="1:10" s="552" customFormat="1" ht="20.100000000000001" customHeight="1">
      <c r="B7" s="557">
        <v>1</v>
      </c>
      <c r="C7" s="558"/>
      <c r="D7" s="559" t="s">
        <v>161</v>
      </c>
      <c r="E7" s="560" t="s">
        <v>479</v>
      </c>
      <c r="F7" s="561"/>
      <c r="G7" s="562"/>
    </row>
    <row r="8" spans="1:10" s="552" customFormat="1" ht="20.100000000000001" customHeight="1">
      <c r="A8" s="563"/>
      <c r="B8" s="564">
        <v>2</v>
      </c>
      <c r="C8" s="565"/>
      <c r="D8" s="566" t="s">
        <v>480</v>
      </c>
      <c r="E8" s="567" t="s">
        <v>479</v>
      </c>
      <c r="F8" s="568"/>
      <c r="G8" s="569"/>
    </row>
    <row r="9" spans="1:10" s="552" customFormat="1" ht="20.100000000000001" customHeight="1">
      <c r="A9" s="563"/>
      <c r="B9" s="564">
        <v>3</v>
      </c>
      <c r="C9" s="565"/>
      <c r="D9" s="566" t="s">
        <v>480</v>
      </c>
      <c r="E9" s="567" t="s">
        <v>479</v>
      </c>
      <c r="F9" s="568"/>
      <c r="G9" s="569"/>
    </row>
    <row r="10" spans="1:10" s="552" customFormat="1" ht="20.100000000000001" customHeight="1">
      <c r="A10" s="563"/>
      <c r="B10" s="564">
        <v>4</v>
      </c>
      <c r="C10" s="565"/>
      <c r="D10" s="566" t="s">
        <v>480</v>
      </c>
      <c r="E10" s="567" t="s">
        <v>479</v>
      </c>
      <c r="F10" s="568"/>
      <c r="G10" s="569"/>
    </row>
    <row r="11" spans="1:10" s="552" customFormat="1" ht="20.100000000000001" customHeight="1" thickBot="1">
      <c r="B11" s="570">
        <v>5</v>
      </c>
      <c r="C11" s="571"/>
      <c r="D11" s="566" t="s">
        <v>480</v>
      </c>
      <c r="E11" s="567" t="s">
        <v>479</v>
      </c>
      <c r="F11" s="572"/>
      <c r="G11" s="573"/>
    </row>
    <row r="12" spans="1:10" s="552" customFormat="1" ht="20.100000000000001" customHeight="1" thickBot="1">
      <c r="B12" s="1091" t="s">
        <v>334</v>
      </c>
      <c r="C12" s="1092"/>
      <c r="D12" s="1092"/>
      <c r="E12" s="1093"/>
      <c r="F12" s="574">
        <f>SUM(F7:F11)</f>
        <v>0</v>
      </c>
      <c r="G12" s="575">
        <f>SUM(G7:G11)</f>
        <v>0</v>
      </c>
    </row>
    <row r="13" spans="1:10" s="552" customFormat="1" ht="8.25" customHeight="1">
      <c r="B13" s="576"/>
      <c r="C13" s="576"/>
      <c r="D13" s="576"/>
      <c r="E13" s="576"/>
      <c r="F13" s="577"/>
      <c r="G13" s="578"/>
    </row>
    <row r="14" spans="1:10" s="579" customFormat="1" ht="13.5" customHeight="1">
      <c r="C14" s="1098"/>
      <c r="D14" s="1098"/>
      <c r="E14" s="1098"/>
      <c r="F14" s="1098"/>
      <c r="G14" s="1098"/>
    </row>
    <row r="15" spans="1:10" s="579" customFormat="1" ht="13.5" customHeight="1">
      <c r="B15" s="580" t="s">
        <v>481</v>
      </c>
      <c r="C15" s="1099" t="s">
        <v>482</v>
      </c>
      <c r="D15" s="887"/>
      <c r="E15" s="887"/>
      <c r="F15" s="887"/>
      <c r="G15" s="887"/>
    </row>
    <row r="16" spans="1:10" s="579" customFormat="1" ht="13.5" customHeight="1">
      <c r="B16" s="580" t="s">
        <v>342</v>
      </c>
      <c r="C16" s="1100" t="s">
        <v>162</v>
      </c>
      <c r="D16" s="887"/>
      <c r="E16" s="887"/>
      <c r="F16" s="887"/>
      <c r="G16" s="887"/>
    </row>
    <row r="17" spans="2:7" s="579" customFormat="1" ht="13.5" customHeight="1">
      <c r="B17" s="580" t="s">
        <v>278</v>
      </c>
      <c r="C17" s="889" t="s">
        <v>483</v>
      </c>
      <c r="D17" s="1101"/>
      <c r="E17" s="1101"/>
      <c r="F17" s="1101"/>
      <c r="G17" s="1101"/>
    </row>
    <row r="18" spans="2:7" s="579" customFormat="1" ht="13.5" customHeight="1">
      <c r="B18" s="580" t="s">
        <v>279</v>
      </c>
      <c r="C18" s="1100" t="s">
        <v>484</v>
      </c>
      <c r="D18" s="887"/>
      <c r="E18" s="887"/>
      <c r="F18" s="887"/>
      <c r="G18" s="887"/>
    </row>
    <row r="19" spans="2:7" ht="24" customHeight="1">
      <c r="B19" s="580" t="s">
        <v>276</v>
      </c>
      <c r="C19" s="1102" t="s">
        <v>572</v>
      </c>
      <c r="D19" s="887"/>
      <c r="E19" s="887"/>
      <c r="F19" s="887"/>
      <c r="G19" s="887"/>
    </row>
    <row r="20" spans="2:7" ht="13.5" customHeight="1">
      <c r="B20" s="580" t="s">
        <v>277</v>
      </c>
      <c r="C20" s="905" t="s">
        <v>485</v>
      </c>
      <c r="D20" s="1103"/>
      <c r="E20" s="1103"/>
      <c r="F20" s="1103"/>
      <c r="G20" s="1103"/>
    </row>
    <row r="21" spans="2:7" ht="8.25" customHeight="1" thickBot="1">
      <c r="B21" s="580"/>
      <c r="F21" s="581"/>
      <c r="G21" s="581"/>
    </row>
    <row r="22" spans="2:7">
      <c r="F22" s="1094" t="s">
        <v>332</v>
      </c>
      <c r="G22" s="1095"/>
    </row>
    <row r="23" spans="2:7" ht="15" thickBot="1">
      <c r="F23" s="1096"/>
      <c r="G23" s="1097"/>
    </row>
    <row r="24" spans="2:7" ht="8.25" customHeight="1"/>
    <row r="33" ht="20.100000000000001" customHeight="1"/>
  </sheetData>
  <mergeCells count="14">
    <mergeCell ref="B12:E12"/>
    <mergeCell ref="F22:G23"/>
    <mergeCell ref="C14:G14"/>
    <mergeCell ref="C15:G15"/>
    <mergeCell ref="C16:G16"/>
    <mergeCell ref="C17:G17"/>
    <mergeCell ref="C18:G18"/>
    <mergeCell ref="C19:G19"/>
    <mergeCell ref="C20:G20"/>
    <mergeCell ref="B1:G1"/>
    <mergeCell ref="B3:G3"/>
    <mergeCell ref="B5:B6"/>
    <mergeCell ref="C5:E5"/>
    <mergeCell ref="D6:E6"/>
  </mergeCells>
  <phoneticPr fontId="26"/>
  <printOptions horizontalCentered="1"/>
  <pageMargins left="0.78740157480314965" right="0.78740157480314965" top="0.98425196850393704" bottom="0.98425196850393704" header="0.51181102362204722" footer="0.51181102362204722"/>
  <pageSetup paperSize="9" scale="87" fitToHeight="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workbookViewId="0">
      <selection activeCell="J20" sqref="J20"/>
    </sheetView>
  </sheetViews>
  <sheetFormatPr defaultRowHeight="13.5"/>
  <cols>
    <col min="1" max="1" width="3.625" style="213" customWidth="1"/>
    <col min="2" max="2" width="3.875" style="213" customWidth="1"/>
    <col min="3" max="3" width="16.875" style="213" customWidth="1"/>
    <col min="4" max="5" width="23.875" style="213" customWidth="1"/>
    <col min="6" max="7" width="7.125" style="213" bestFit="1" customWidth="1"/>
    <col min="8" max="8" width="45" style="213" customWidth="1"/>
    <col min="9" max="9" width="48.625" style="213" customWidth="1"/>
    <col min="10" max="10" width="16.75" style="213" customWidth="1"/>
    <col min="11" max="11" width="3.625" style="213" customWidth="1"/>
    <col min="12" max="16384" width="9" style="213"/>
  </cols>
  <sheetData>
    <row r="1" spans="1:10">
      <c r="A1" s="196"/>
      <c r="B1" s="196" t="s">
        <v>229</v>
      </c>
    </row>
    <row r="3" spans="1:10" ht="25.5">
      <c r="B3" s="1114" t="s">
        <v>260</v>
      </c>
      <c r="C3" s="1114"/>
      <c r="D3" s="1114"/>
      <c r="E3" s="1114"/>
      <c r="F3" s="1114"/>
      <c r="G3" s="1114"/>
      <c r="H3" s="1114"/>
      <c r="I3" s="1114"/>
      <c r="J3" s="1114"/>
    </row>
    <row r="5" spans="1:10" ht="20.25" customHeight="1">
      <c r="B5" s="1115" t="s">
        <v>281</v>
      </c>
      <c r="C5" s="1115" t="s">
        <v>267</v>
      </c>
      <c r="D5" s="1115" t="s">
        <v>261</v>
      </c>
      <c r="E5" s="1115" t="s">
        <v>262</v>
      </c>
      <c r="F5" s="1120" t="s">
        <v>263</v>
      </c>
      <c r="G5" s="1121"/>
      <c r="H5" s="1122"/>
      <c r="I5" s="1116" t="s">
        <v>264</v>
      </c>
      <c r="J5" s="1116"/>
    </row>
    <row r="6" spans="1:10" ht="27" customHeight="1">
      <c r="B6" s="1115"/>
      <c r="C6" s="1115"/>
      <c r="D6" s="1115"/>
      <c r="E6" s="1115"/>
      <c r="F6" s="1117" t="s">
        <v>265</v>
      </c>
      <c r="G6" s="1118"/>
      <c r="H6" s="1119"/>
      <c r="I6" s="214" t="s">
        <v>266</v>
      </c>
      <c r="J6" s="214" t="s">
        <v>282</v>
      </c>
    </row>
    <row r="7" spans="1:10">
      <c r="B7" s="215">
        <v>1</v>
      </c>
      <c r="C7" s="535"/>
      <c r="D7" s="535"/>
      <c r="E7" s="535"/>
      <c r="F7" s="1104"/>
      <c r="G7" s="1105"/>
      <c r="H7" s="1106"/>
      <c r="I7" s="535"/>
      <c r="J7" s="536"/>
    </row>
    <row r="8" spans="1:10">
      <c r="B8" s="215">
        <v>2</v>
      </c>
      <c r="C8" s="535"/>
      <c r="D8" s="535"/>
      <c r="E8" s="535"/>
      <c r="F8" s="1104"/>
      <c r="G8" s="1105"/>
      <c r="H8" s="1106"/>
      <c r="I8" s="535"/>
      <c r="J8" s="536"/>
    </row>
    <row r="9" spans="1:10">
      <c r="B9" s="215">
        <v>3</v>
      </c>
      <c r="C9" s="535"/>
      <c r="D9" s="535"/>
      <c r="E9" s="535"/>
      <c r="F9" s="1104"/>
      <c r="G9" s="1105"/>
      <c r="H9" s="1106"/>
      <c r="I9" s="535"/>
      <c r="J9" s="536"/>
    </row>
    <row r="10" spans="1:10">
      <c r="B10" s="215">
        <v>4</v>
      </c>
      <c r="C10" s="535"/>
      <c r="D10" s="535"/>
      <c r="E10" s="535"/>
      <c r="F10" s="1104"/>
      <c r="G10" s="1105"/>
      <c r="H10" s="1106"/>
      <c r="I10" s="535"/>
      <c r="J10" s="536"/>
    </row>
    <row r="11" spans="1:10">
      <c r="B11" s="215">
        <v>5</v>
      </c>
      <c r="C11" s="535"/>
      <c r="D11" s="535"/>
      <c r="E11" s="535"/>
      <c r="F11" s="1104"/>
      <c r="G11" s="1105"/>
      <c r="H11" s="1106"/>
      <c r="I11" s="535"/>
      <c r="J11" s="536"/>
    </row>
    <row r="12" spans="1:10">
      <c r="B12" s="215">
        <v>6</v>
      </c>
      <c r="C12" s="535"/>
      <c r="D12" s="535"/>
      <c r="E12" s="535"/>
      <c r="F12" s="1104"/>
      <c r="G12" s="1105"/>
      <c r="H12" s="1106"/>
      <c r="I12" s="535"/>
      <c r="J12" s="536"/>
    </row>
    <row r="13" spans="1:10">
      <c r="B13" s="215">
        <v>7</v>
      </c>
      <c r="C13" s="535"/>
      <c r="D13" s="535"/>
      <c r="E13" s="535"/>
      <c r="F13" s="1104"/>
      <c r="G13" s="1105"/>
      <c r="H13" s="1106"/>
      <c r="I13" s="535"/>
      <c r="J13" s="536"/>
    </row>
    <row r="14" spans="1:10">
      <c r="B14" s="215">
        <v>8</v>
      </c>
      <c r="C14" s="535"/>
      <c r="D14" s="535"/>
      <c r="E14" s="535"/>
      <c r="F14" s="1104"/>
      <c r="G14" s="1105"/>
      <c r="H14" s="1106"/>
      <c r="I14" s="535"/>
      <c r="J14" s="536"/>
    </row>
    <row r="15" spans="1:10">
      <c r="B15" s="215">
        <v>9</v>
      </c>
      <c r="C15" s="535"/>
      <c r="D15" s="535"/>
      <c r="E15" s="535"/>
      <c r="F15" s="1104"/>
      <c r="G15" s="1105"/>
      <c r="H15" s="1106"/>
      <c r="I15" s="535"/>
      <c r="J15" s="536"/>
    </row>
    <row r="16" spans="1:10">
      <c r="B16" s="215">
        <v>10</v>
      </c>
      <c r="C16" s="535"/>
      <c r="D16" s="535"/>
      <c r="E16" s="535"/>
      <c r="F16" s="1104"/>
      <c r="G16" s="1105"/>
      <c r="H16" s="1106"/>
      <c r="I16" s="535"/>
      <c r="J16" s="536"/>
    </row>
    <row r="17" spans="2:10">
      <c r="B17" s="215">
        <v>11</v>
      </c>
      <c r="C17" s="535"/>
      <c r="D17" s="535"/>
      <c r="E17" s="535"/>
      <c r="F17" s="1104"/>
      <c r="G17" s="1105"/>
      <c r="H17" s="1106"/>
      <c r="I17" s="535"/>
      <c r="J17" s="536"/>
    </row>
    <row r="18" spans="2:10">
      <c r="B18" s="215">
        <v>12</v>
      </c>
      <c r="C18" s="535"/>
      <c r="D18" s="535"/>
      <c r="E18" s="535"/>
      <c r="F18" s="1104"/>
      <c r="G18" s="1105"/>
      <c r="H18" s="1106"/>
      <c r="I18" s="535"/>
      <c r="J18" s="536"/>
    </row>
    <row r="19" spans="2:10">
      <c r="B19" s="215">
        <v>13</v>
      </c>
      <c r="C19" s="535"/>
      <c r="D19" s="535"/>
      <c r="E19" s="535"/>
      <c r="F19" s="1104"/>
      <c r="G19" s="1105"/>
      <c r="H19" s="1106"/>
      <c r="I19" s="535"/>
      <c r="J19" s="536"/>
    </row>
    <row r="20" spans="2:10">
      <c r="B20" s="215">
        <v>14</v>
      </c>
      <c r="C20" s="535"/>
      <c r="D20" s="535"/>
      <c r="E20" s="535"/>
      <c r="F20" s="1104"/>
      <c r="G20" s="1105"/>
      <c r="H20" s="1106"/>
      <c r="I20" s="535"/>
      <c r="J20" s="536"/>
    </row>
    <row r="21" spans="2:10">
      <c r="B21" s="215">
        <v>15</v>
      </c>
      <c r="C21" s="535"/>
      <c r="D21" s="535"/>
      <c r="E21" s="535"/>
      <c r="F21" s="1104"/>
      <c r="G21" s="1105"/>
      <c r="H21" s="1106"/>
      <c r="I21" s="535"/>
      <c r="J21" s="536"/>
    </row>
    <row r="22" spans="2:10">
      <c r="B22" s="215">
        <v>16</v>
      </c>
      <c r="C22" s="535"/>
      <c r="D22" s="535"/>
      <c r="E22" s="535"/>
      <c r="F22" s="1104"/>
      <c r="G22" s="1105"/>
      <c r="H22" s="1106"/>
      <c r="I22" s="535"/>
      <c r="J22" s="536"/>
    </row>
    <row r="23" spans="2:10">
      <c r="B23" s="215">
        <v>17</v>
      </c>
      <c r="C23" s="535"/>
      <c r="D23" s="535"/>
      <c r="E23" s="535"/>
      <c r="F23" s="1104"/>
      <c r="G23" s="1105"/>
      <c r="H23" s="1106"/>
      <c r="I23" s="535"/>
      <c r="J23" s="536"/>
    </row>
    <row r="24" spans="2:10">
      <c r="B24" s="215">
        <v>18</v>
      </c>
      <c r="C24" s="535"/>
      <c r="D24" s="535"/>
      <c r="E24" s="535"/>
      <c r="F24" s="1104"/>
      <c r="G24" s="1105"/>
      <c r="H24" s="1106"/>
      <c r="I24" s="535"/>
      <c r="J24" s="536"/>
    </row>
    <row r="25" spans="2:10">
      <c r="B25" s="215">
        <v>19</v>
      </c>
      <c r="C25" s="535"/>
      <c r="D25" s="535"/>
      <c r="E25" s="535"/>
      <c r="F25" s="1104"/>
      <c r="G25" s="1105"/>
      <c r="H25" s="1106"/>
      <c r="I25" s="535"/>
      <c r="J25" s="536"/>
    </row>
    <row r="26" spans="2:10">
      <c r="B26" s="215">
        <v>20</v>
      </c>
      <c r="C26" s="535"/>
      <c r="D26" s="535"/>
      <c r="E26" s="535"/>
      <c r="F26" s="1104"/>
      <c r="G26" s="1105"/>
      <c r="H26" s="1106"/>
      <c r="I26" s="535"/>
      <c r="J26" s="536"/>
    </row>
    <row r="27" spans="2:10">
      <c r="B27" s="216"/>
      <c r="C27" s="217"/>
      <c r="D27" s="217"/>
      <c r="E27" s="217"/>
      <c r="F27" s="217"/>
      <c r="G27" s="217"/>
      <c r="H27" s="217"/>
      <c r="I27" s="217"/>
      <c r="J27" s="218"/>
    </row>
    <row r="28" spans="2:10">
      <c r="B28" s="219" t="s">
        <v>336</v>
      </c>
      <c r="C28" s="1113" t="s">
        <v>574</v>
      </c>
      <c r="D28" s="1113"/>
      <c r="E28" s="1113"/>
      <c r="F28" s="1113"/>
      <c r="G28" s="1113"/>
      <c r="H28" s="1113"/>
      <c r="I28" s="1113"/>
      <c r="J28" s="1113"/>
    </row>
    <row r="29" spans="2:10">
      <c r="B29" s="213" t="s">
        <v>268</v>
      </c>
      <c r="C29" s="196" t="s">
        <v>269</v>
      </c>
    </row>
    <row r="30" spans="2:10">
      <c r="C30" s="196"/>
    </row>
    <row r="31" spans="2:10" ht="13.5" customHeight="1">
      <c r="C31" s="1123" t="s">
        <v>270</v>
      </c>
      <c r="D31" s="1123"/>
      <c r="E31" s="1107" t="s">
        <v>247</v>
      </c>
      <c r="F31" s="1108"/>
      <c r="G31" s="1108"/>
      <c r="H31" s="1108"/>
      <c r="I31" s="1109"/>
      <c r="J31" s="221"/>
    </row>
    <row r="32" spans="2:10">
      <c r="C32" s="1123"/>
      <c r="D32" s="1123"/>
      <c r="E32" s="1110"/>
      <c r="F32" s="1111"/>
      <c r="G32" s="1111"/>
      <c r="H32" s="1111"/>
      <c r="I32" s="1112"/>
      <c r="J32" s="221"/>
    </row>
    <row r="33" spans="2:10" ht="13.5" customHeight="1">
      <c r="C33" s="1123" t="s">
        <v>271</v>
      </c>
      <c r="D33" s="1123"/>
      <c r="E33" s="1107" t="s">
        <v>248</v>
      </c>
      <c r="F33" s="1108"/>
      <c r="G33" s="1108"/>
      <c r="H33" s="1108"/>
      <c r="I33" s="1109"/>
      <c r="J33" s="221"/>
    </row>
    <row r="34" spans="2:10">
      <c r="C34" s="1123"/>
      <c r="D34" s="1123"/>
      <c r="E34" s="1110"/>
      <c r="F34" s="1111"/>
      <c r="G34" s="1111"/>
      <c r="H34" s="1111"/>
      <c r="I34" s="1112"/>
      <c r="J34" s="221"/>
    </row>
    <row r="35" spans="2:10">
      <c r="C35" s="218"/>
      <c r="D35" s="218"/>
      <c r="E35" s="220"/>
      <c r="F35" s="220"/>
      <c r="G35" s="220"/>
      <c r="H35" s="220"/>
      <c r="I35" s="220"/>
      <c r="J35" s="220"/>
    </row>
    <row r="36" spans="2:10">
      <c r="B36" s="213" t="s">
        <v>160</v>
      </c>
      <c r="C36" s="1050" t="s">
        <v>272</v>
      </c>
      <c r="D36" s="1050"/>
      <c r="E36" s="1050"/>
      <c r="F36" s="1050"/>
      <c r="G36" s="1050"/>
      <c r="H36" s="1050"/>
      <c r="I36" s="1050"/>
      <c r="J36" s="1050"/>
    </row>
  </sheetData>
  <mergeCells count="34">
    <mergeCell ref="C5:C6"/>
    <mergeCell ref="C33:D34"/>
    <mergeCell ref="F25:H25"/>
    <mergeCell ref="F24:H24"/>
    <mergeCell ref="F11:H11"/>
    <mergeCell ref="C31:D32"/>
    <mergeCell ref="B3:J3"/>
    <mergeCell ref="F10:H10"/>
    <mergeCell ref="F12:H12"/>
    <mergeCell ref="F19:H19"/>
    <mergeCell ref="F13:H13"/>
    <mergeCell ref="F18:H18"/>
    <mergeCell ref="F15:H15"/>
    <mergeCell ref="F14:H14"/>
    <mergeCell ref="F17:H17"/>
    <mergeCell ref="B5:B6"/>
    <mergeCell ref="I5:J5"/>
    <mergeCell ref="F6:H6"/>
    <mergeCell ref="F16:H16"/>
    <mergeCell ref="D5:D6"/>
    <mergeCell ref="E5:E6"/>
    <mergeCell ref="F5:H5"/>
    <mergeCell ref="C36:J36"/>
    <mergeCell ref="F7:H7"/>
    <mergeCell ref="F8:H8"/>
    <mergeCell ref="F9:H9"/>
    <mergeCell ref="E31:I32"/>
    <mergeCell ref="F26:H26"/>
    <mergeCell ref="F20:H20"/>
    <mergeCell ref="F21:H21"/>
    <mergeCell ref="F22:H22"/>
    <mergeCell ref="C28:J28"/>
    <mergeCell ref="E33:I34"/>
    <mergeCell ref="F23:H23"/>
  </mergeCells>
  <phoneticPr fontId="26"/>
  <pageMargins left="0.78740157480314965" right="0.78740157480314965" top="0.78740157480314965" bottom="0.78740157480314965" header="0.39370078740157483" footer="0.39370078740157483"/>
  <pageSetup paperSize="8"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B1:U32"/>
  <sheetViews>
    <sheetView workbookViewId="0">
      <selection activeCell="J20" sqref="J20"/>
    </sheetView>
  </sheetViews>
  <sheetFormatPr defaultRowHeight="12"/>
  <cols>
    <col min="1" max="1" width="9" style="413"/>
    <col min="2" max="2" width="4.5" style="413" customWidth="1"/>
    <col min="3" max="5" width="17.75" style="413" customWidth="1"/>
    <col min="6" max="8" width="13.25" style="413" customWidth="1"/>
    <col min="9" max="9" width="33.125" style="413" customWidth="1"/>
    <col min="10" max="10" width="9" style="413"/>
    <col min="11" max="11" width="31.5" style="413" customWidth="1"/>
    <col min="12" max="12" width="23.75" style="413" customWidth="1"/>
    <col min="13" max="16384" width="9" style="413"/>
  </cols>
  <sheetData>
    <row r="1" spans="2:12">
      <c r="B1" s="537" t="s">
        <v>437</v>
      </c>
    </row>
    <row r="2" spans="2:12" ht="17.25">
      <c r="B2" s="1128" t="s">
        <v>38</v>
      </c>
      <c r="C2" s="1128"/>
      <c r="D2" s="1128"/>
      <c r="E2" s="1128"/>
      <c r="F2" s="1128"/>
      <c r="G2" s="1128"/>
      <c r="H2" s="1128"/>
      <c r="I2" s="1128"/>
      <c r="J2" s="1128"/>
      <c r="K2" s="1128"/>
      <c r="L2" s="1128"/>
    </row>
    <row r="4" spans="2:12" ht="16.5" customHeight="1">
      <c r="B4" s="1126" t="s">
        <v>51</v>
      </c>
      <c r="C4" s="1131" t="s">
        <v>39</v>
      </c>
      <c r="D4" s="1131" t="s">
        <v>40</v>
      </c>
      <c r="E4" s="1131" t="s">
        <v>41</v>
      </c>
      <c r="F4" s="414" t="s">
        <v>52</v>
      </c>
      <c r="G4" s="414" t="s">
        <v>53</v>
      </c>
      <c r="H4" s="414" t="s">
        <v>42</v>
      </c>
      <c r="I4" s="1131" t="s">
        <v>43</v>
      </c>
      <c r="J4" s="1117" t="s">
        <v>44</v>
      </c>
      <c r="K4" s="1119"/>
      <c r="L4" s="1131" t="s">
        <v>45</v>
      </c>
    </row>
    <row r="5" spans="2:12" ht="16.5" customHeight="1">
      <c r="B5" s="1127"/>
      <c r="C5" s="1132"/>
      <c r="D5" s="1132"/>
      <c r="E5" s="1132"/>
      <c r="F5" s="415" t="s">
        <v>54</v>
      </c>
      <c r="G5" s="415" t="s">
        <v>55</v>
      </c>
      <c r="H5" s="415" t="s">
        <v>46</v>
      </c>
      <c r="I5" s="1132"/>
      <c r="J5" s="214" t="s">
        <v>47</v>
      </c>
      <c r="K5" s="214" t="s">
        <v>48</v>
      </c>
      <c r="L5" s="1132"/>
    </row>
    <row r="6" spans="2:12">
      <c r="B6" s="416">
        <v>1</v>
      </c>
      <c r="C6" s="416"/>
      <c r="D6" s="416"/>
      <c r="E6" s="416"/>
      <c r="F6" s="416"/>
      <c r="G6" s="416"/>
      <c r="H6" s="416"/>
      <c r="I6" s="417"/>
      <c r="J6" s="418"/>
      <c r="K6" s="418"/>
      <c r="L6" s="416"/>
    </row>
    <row r="7" spans="2:12">
      <c r="B7" s="419">
        <v>2</v>
      </c>
      <c r="C7" s="418"/>
      <c r="D7" s="418"/>
      <c r="E7" s="418"/>
      <c r="F7" s="418"/>
      <c r="G7" s="418"/>
      <c r="H7" s="418"/>
      <c r="I7" s="418"/>
      <c r="J7" s="418"/>
      <c r="K7" s="418"/>
      <c r="L7" s="418"/>
    </row>
    <row r="8" spans="2:12">
      <c r="B8" s="416">
        <v>3</v>
      </c>
      <c r="C8" s="418"/>
      <c r="D8" s="418"/>
      <c r="E8" s="418"/>
      <c r="F8" s="418"/>
      <c r="G8" s="418"/>
      <c r="H8" s="418"/>
      <c r="I8" s="418"/>
      <c r="J8" s="418"/>
      <c r="K8" s="418"/>
      <c r="L8" s="418"/>
    </row>
    <row r="9" spans="2:12">
      <c r="B9" s="419">
        <v>4</v>
      </c>
      <c r="C9" s="418"/>
      <c r="D9" s="418"/>
      <c r="E9" s="418"/>
      <c r="F9" s="418"/>
      <c r="G9" s="418"/>
      <c r="H9" s="418"/>
      <c r="I9" s="418"/>
      <c r="J9" s="418"/>
      <c r="K9" s="418"/>
      <c r="L9" s="418"/>
    </row>
    <row r="10" spans="2:12">
      <c r="B10" s="416">
        <v>5</v>
      </c>
      <c r="C10" s="418"/>
      <c r="D10" s="418"/>
      <c r="E10" s="418"/>
      <c r="F10" s="418"/>
      <c r="G10" s="418"/>
      <c r="H10" s="418"/>
      <c r="I10" s="418"/>
      <c r="J10" s="418"/>
      <c r="K10" s="418"/>
      <c r="L10" s="418"/>
    </row>
    <row r="11" spans="2:12">
      <c r="B11" s="419">
        <v>6</v>
      </c>
      <c r="C11" s="418"/>
      <c r="D11" s="418"/>
      <c r="E11" s="418"/>
      <c r="F11" s="418"/>
      <c r="G11" s="418"/>
      <c r="H11" s="418"/>
      <c r="I11" s="418"/>
      <c r="J11" s="418"/>
      <c r="K11" s="418"/>
      <c r="L11" s="418"/>
    </row>
    <row r="12" spans="2:12">
      <c r="B12" s="416">
        <v>7</v>
      </c>
      <c r="C12" s="418"/>
      <c r="D12" s="418"/>
      <c r="E12" s="418"/>
      <c r="F12" s="418"/>
      <c r="G12" s="418"/>
      <c r="H12" s="418"/>
      <c r="I12" s="418"/>
      <c r="J12" s="418"/>
      <c r="K12" s="418"/>
      <c r="L12" s="418"/>
    </row>
    <row r="13" spans="2:12">
      <c r="B13" s="419">
        <v>8</v>
      </c>
      <c r="C13" s="418"/>
      <c r="D13" s="418"/>
      <c r="E13" s="418"/>
      <c r="F13" s="418"/>
      <c r="G13" s="418"/>
      <c r="H13" s="418"/>
      <c r="I13" s="418"/>
      <c r="J13" s="418"/>
      <c r="K13" s="418"/>
      <c r="L13" s="418"/>
    </row>
    <row r="14" spans="2:12">
      <c r="B14" s="416">
        <v>9</v>
      </c>
      <c r="C14" s="418"/>
      <c r="D14" s="418"/>
      <c r="E14" s="418"/>
      <c r="F14" s="418"/>
      <c r="G14" s="418"/>
      <c r="H14" s="418"/>
      <c r="I14" s="418"/>
      <c r="J14" s="418"/>
      <c r="K14" s="418"/>
      <c r="L14" s="418"/>
    </row>
    <row r="15" spans="2:12">
      <c r="B15" s="419">
        <v>10</v>
      </c>
      <c r="C15" s="418"/>
      <c r="D15" s="418"/>
      <c r="E15" s="418"/>
      <c r="F15" s="418"/>
      <c r="G15" s="418"/>
      <c r="H15" s="418"/>
      <c r="I15" s="418"/>
      <c r="J15" s="418"/>
      <c r="K15" s="418"/>
      <c r="L15" s="418"/>
    </row>
    <row r="16" spans="2:12">
      <c r="B16" s="416">
        <v>11</v>
      </c>
      <c r="C16" s="418"/>
      <c r="D16" s="418"/>
      <c r="E16" s="418"/>
      <c r="F16" s="418"/>
      <c r="G16" s="418"/>
      <c r="H16" s="418"/>
      <c r="I16" s="418"/>
      <c r="J16" s="418"/>
      <c r="K16" s="418"/>
      <c r="L16" s="418"/>
    </row>
    <row r="17" spans="2:21">
      <c r="B17" s="419">
        <v>12</v>
      </c>
      <c r="C17" s="418"/>
      <c r="D17" s="418"/>
      <c r="E17" s="418"/>
      <c r="F17" s="418"/>
      <c r="G17" s="418"/>
      <c r="H17" s="418"/>
      <c r="I17" s="418"/>
      <c r="J17" s="418"/>
      <c r="K17" s="418"/>
      <c r="L17" s="418"/>
    </row>
    <row r="18" spans="2:21">
      <c r="B18" s="416">
        <v>13</v>
      </c>
      <c r="C18" s="418"/>
      <c r="D18" s="418"/>
      <c r="E18" s="418"/>
      <c r="F18" s="418"/>
      <c r="G18" s="418"/>
      <c r="H18" s="418"/>
      <c r="I18" s="418"/>
      <c r="J18" s="418"/>
      <c r="K18" s="418"/>
      <c r="L18" s="418"/>
    </row>
    <row r="19" spans="2:21">
      <c r="B19" s="419">
        <v>14</v>
      </c>
      <c r="C19" s="418"/>
      <c r="D19" s="418"/>
      <c r="E19" s="418"/>
      <c r="F19" s="418"/>
      <c r="G19" s="418"/>
      <c r="H19" s="418"/>
      <c r="I19" s="418"/>
      <c r="J19" s="418"/>
      <c r="K19" s="418"/>
      <c r="L19" s="418"/>
    </row>
    <row r="20" spans="2:21">
      <c r="B20" s="419">
        <v>15</v>
      </c>
      <c r="C20" s="418"/>
      <c r="D20" s="418"/>
      <c r="E20" s="418"/>
      <c r="F20" s="418"/>
      <c r="G20" s="418"/>
      <c r="H20" s="418"/>
      <c r="I20" s="418"/>
      <c r="J20" s="418"/>
      <c r="K20" s="418"/>
      <c r="L20" s="418"/>
    </row>
    <row r="21" spans="2:21">
      <c r="B21" s="416">
        <v>16</v>
      </c>
      <c r="C21" s="418"/>
      <c r="D21" s="418"/>
      <c r="E21" s="418"/>
      <c r="F21" s="418"/>
      <c r="G21" s="418"/>
      <c r="H21" s="418"/>
      <c r="I21" s="418"/>
      <c r="J21" s="418"/>
      <c r="K21" s="418"/>
      <c r="L21" s="418"/>
    </row>
    <row r="22" spans="2:21">
      <c r="B22" s="419">
        <v>17</v>
      </c>
      <c r="C22" s="418"/>
      <c r="D22" s="418"/>
      <c r="E22" s="418"/>
      <c r="F22" s="418"/>
      <c r="G22" s="418"/>
      <c r="H22" s="418"/>
      <c r="I22" s="418"/>
      <c r="J22" s="418"/>
      <c r="K22" s="418"/>
      <c r="L22" s="418"/>
    </row>
    <row r="23" spans="2:21">
      <c r="B23" s="416">
        <v>18</v>
      </c>
      <c r="C23" s="418"/>
      <c r="D23" s="418"/>
      <c r="E23" s="418"/>
      <c r="F23" s="418"/>
      <c r="G23" s="418"/>
      <c r="H23" s="418"/>
      <c r="I23" s="418"/>
      <c r="J23" s="418"/>
      <c r="K23" s="418"/>
      <c r="L23" s="418"/>
    </row>
    <row r="24" spans="2:21">
      <c r="B24" s="419">
        <v>19</v>
      </c>
      <c r="C24" s="418"/>
      <c r="D24" s="418"/>
      <c r="E24" s="418"/>
      <c r="F24" s="418"/>
      <c r="G24" s="418"/>
      <c r="H24" s="418"/>
      <c r="I24" s="418"/>
      <c r="J24" s="418"/>
      <c r="K24" s="418"/>
      <c r="L24" s="418"/>
    </row>
    <row r="25" spans="2:21">
      <c r="B25" s="416">
        <v>20</v>
      </c>
      <c r="C25" s="418"/>
      <c r="D25" s="418"/>
      <c r="E25" s="418"/>
      <c r="F25" s="418"/>
      <c r="G25" s="418"/>
      <c r="H25" s="418"/>
      <c r="I25" s="418"/>
      <c r="J25" s="418"/>
      <c r="K25" s="418"/>
      <c r="L25" s="418"/>
    </row>
    <row r="26" spans="2:21" ht="6" customHeight="1"/>
    <row r="27" spans="2:21">
      <c r="B27" s="420" t="s">
        <v>56</v>
      </c>
      <c r="C27" s="1129" t="s">
        <v>49</v>
      </c>
      <c r="D27" s="1129"/>
      <c r="E27" s="1129"/>
      <c r="F27" s="1129"/>
      <c r="G27" s="1129"/>
      <c r="H27" s="1129"/>
      <c r="I27" s="1129"/>
      <c r="J27" s="1129"/>
      <c r="K27" s="1129"/>
      <c r="L27" s="1129"/>
    </row>
    <row r="28" spans="2:21">
      <c r="B28" s="420" t="s">
        <v>57</v>
      </c>
      <c r="C28" s="1130" t="s">
        <v>162</v>
      </c>
      <c r="D28" s="1130"/>
      <c r="E28" s="1130"/>
      <c r="F28" s="1130"/>
      <c r="G28" s="1130"/>
      <c r="H28" s="1130"/>
      <c r="I28" s="1130"/>
      <c r="J28" s="1130"/>
      <c r="K28" s="1130"/>
      <c r="L28" s="1130"/>
      <c r="M28" s="422"/>
      <c r="N28" s="422"/>
      <c r="O28" s="422"/>
      <c r="P28" s="422"/>
      <c r="Q28" s="422"/>
      <c r="R28" s="422"/>
      <c r="S28" s="422"/>
      <c r="T28" s="422"/>
      <c r="U28" s="422"/>
    </row>
    <row r="29" spans="2:21">
      <c r="B29" s="420" t="s">
        <v>278</v>
      </c>
      <c r="C29" s="1133" t="s">
        <v>58</v>
      </c>
      <c r="D29" s="1133"/>
      <c r="E29" s="1133"/>
      <c r="F29" s="1133"/>
      <c r="G29" s="1133"/>
      <c r="H29" s="1133"/>
      <c r="I29" s="1133"/>
      <c r="J29" s="1133"/>
      <c r="K29" s="1133"/>
      <c r="L29" s="1133"/>
      <c r="M29" s="422"/>
      <c r="N29" s="422"/>
      <c r="O29" s="422"/>
      <c r="P29" s="422"/>
      <c r="Q29" s="422"/>
      <c r="R29" s="422"/>
      <c r="S29" s="422"/>
      <c r="T29" s="422"/>
      <c r="U29" s="422"/>
    </row>
    <row r="30" spans="2:21" ht="12.75" thickBot="1">
      <c r="B30" s="420" t="s">
        <v>279</v>
      </c>
      <c r="C30" s="1130" t="s">
        <v>50</v>
      </c>
      <c r="D30" s="1130"/>
      <c r="E30" s="1130"/>
      <c r="F30" s="1130"/>
      <c r="G30" s="1130"/>
      <c r="H30" s="1130"/>
      <c r="I30" s="1130"/>
      <c r="J30" s="1130"/>
      <c r="K30" s="1130"/>
      <c r="L30" s="1130"/>
      <c r="M30" s="421"/>
      <c r="N30" s="421"/>
      <c r="O30" s="421"/>
      <c r="P30" s="421"/>
      <c r="Q30" s="421"/>
      <c r="R30" s="421"/>
      <c r="S30" s="421"/>
      <c r="T30" s="421"/>
      <c r="U30" s="421"/>
    </row>
    <row r="31" spans="2:21" ht="12" customHeight="1">
      <c r="L31" s="1124" t="s">
        <v>332</v>
      </c>
      <c r="M31" s="398"/>
    </row>
    <row r="32" spans="2:21" ht="12.75" customHeight="1" thickBot="1">
      <c r="L32" s="1125"/>
      <c r="M32" s="398"/>
    </row>
  </sheetData>
  <mergeCells count="13">
    <mergeCell ref="L31:L32"/>
    <mergeCell ref="B4:B5"/>
    <mergeCell ref="B2:L2"/>
    <mergeCell ref="C27:L27"/>
    <mergeCell ref="C28:L28"/>
    <mergeCell ref="E4:E5"/>
    <mergeCell ref="D4:D5"/>
    <mergeCell ref="C4:C5"/>
    <mergeCell ref="J4:K4"/>
    <mergeCell ref="I4:I5"/>
    <mergeCell ref="L4:L5"/>
    <mergeCell ref="C29:L29"/>
    <mergeCell ref="C30:L30"/>
  </mergeCells>
  <phoneticPr fontId="26"/>
  <printOptions horizontalCentered="1"/>
  <pageMargins left="0.78740157480314965" right="0.78740157480314965" top="0.78740157480314965" bottom="0.78740157480314965" header="0.39370078740157483" footer="0.39370078740157483"/>
  <pageSetup paperSize="8"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56"/>
  <sheetViews>
    <sheetView showGridLines="0" zoomScaleNormal="100" zoomScaleSheetLayoutView="100" workbookViewId="0">
      <pane xSplit="4" ySplit="5" topLeftCell="E6" activePane="bottomRight" state="frozen"/>
      <selection activeCell="B41" sqref="B41:J41"/>
      <selection pane="topRight" activeCell="B41" sqref="B41:J41"/>
      <selection pane="bottomLeft" activeCell="B41" sqref="B41:J41"/>
      <selection pane="bottomRight" activeCell="E6" sqref="E6"/>
    </sheetView>
  </sheetViews>
  <sheetFormatPr defaultRowHeight="20.25" customHeight="1"/>
  <cols>
    <col min="1" max="1" width="1.5" style="598" customWidth="1"/>
    <col min="2" max="2" width="16.625" style="598" customWidth="1"/>
    <col min="3" max="3" width="37.625" style="598" customWidth="1"/>
    <col min="4" max="4" width="5.25" style="598" customWidth="1"/>
    <col min="5" max="5" width="7.5" style="598" customWidth="1"/>
    <col min="6" max="9" width="9.125" style="598" customWidth="1"/>
    <col min="10" max="11" width="6.25" style="598" customWidth="1"/>
    <col min="12" max="12" width="10.25" style="598" customWidth="1"/>
    <col min="13" max="14" width="9.125" style="598" customWidth="1"/>
    <col min="15" max="23" width="6.625" style="598" customWidth="1"/>
    <col min="24" max="24" width="0.5" style="598" customWidth="1"/>
    <col min="25" max="256" width="9" style="598"/>
    <col min="257" max="257" width="1.5" style="598" customWidth="1"/>
    <col min="258" max="258" width="16.625" style="598" customWidth="1"/>
    <col min="259" max="259" width="37.625" style="598" customWidth="1"/>
    <col min="260" max="260" width="5.25" style="598" customWidth="1"/>
    <col min="261" max="261" width="7.5" style="598" customWidth="1"/>
    <col min="262" max="265" width="9.125" style="598" customWidth="1"/>
    <col min="266" max="267" width="6.25" style="598" customWidth="1"/>
    <col min="268" max="268" width="10.25" style="598" customWidth="1"/>
    <col min="269" max="270" width="9.125" style="598" customWidth="1"/>
    <col min="271" max="279" width="6.625" style="598" customWidth="1"/>
    <col min="280" max="280" width="0.5" style="598" customWidth="1"/>
    <col min="281" max="512" width="9" style="598"/>
    <col min="513" max="513" width="1.5" style="598" customWidth="1"/>
    <col min="514" max="514" width="16.625" style="598" customWidth="1"/>
    <col min="515" max="515" width="37.625" style="598" customWidth="1"/>
    <col min="516" max="516" width="5.25" style="598" customWidth="1"/>
    <col min="517" max="517" width="7.5" style="598" customWidth="1"/>
    <col min="518" max="521" width="9.125" style="598" customWidth="1"/>
    <col min="522" max="523" width="6.25" style="598" customWidth="1"/>
    <col min="524" max="524" width="10.25" style="598" customWidth="1"/>
    <col min="525" max="526" width="9.125" style="598" customWidth="1"/>
    <col min="527" max="535" width="6.625" style="598" customWidth="1"/>
    <col min="536" max="536" width="0.5" style="598" customWidth="1"/>
    <col min="537" max="768" width="9" style="598"/>
    <col min="769" max="769" width="1.5" style="598" customWidth="1"/>
    <col min="770" max="770" width="16.625" style="598" customWidth="1"/>
    <col min="771" max="771" width="37.625" style="598" customWidth="1"/>
    <col min="772" max="772" width="5.25" style="598" customWidth="1"/>
    <col min="773" max="773" width="7.5" style="598" customWidth="1"/>
    <col min="774" max="777" width="9.125" style="598" customWidth="1"/>
    <col min="778" max="779" width="6.25" style="598" customWidth="1"/>
    <col min="780" max="780" width="10.25" style="598" customWidth="1"/>
    <col min="781" max="782" width="9.125" style="598" customWidth="1"/>
    <col min="783" max="791" width="6.625" style="598" customWidth="1"/>
    <col min="792" max="792" width="0.5" style="598" customWidth="1"/>
    <col min="793" max="1024" width="9" style="598"/>
    <col min="1025" max="1025" width="1.5" style="598" customWidth="1"/>
    <col min="1026" max="1026" width="16.625" style="598" customWidth="1"/>
    <col min="1027" max="1027" width="37.625" style="598" customWidth="1"/>
    <col min="1028" max="1028" width="5.25" style="598" customWidth="1"/>
    <col min="1029" max="1029" width="7.5" style="598" customWidth="1"/>
    <col min="1030" max="1033" width="9.125" style="598" customWidth="1"/>
    <col min="1034" max="1035" width="6.25" style="598" customWidth="1"/>
    <col min="1036" max="1036" width="10.25" style="598" customWidth="1"/>
    <col min="1037" max="1038" width="9.125" style="598" customWidth="1"/>
    <col min="1039" max="1047" width="6.625" style="598" customWidth="1"/>
    <col min="1048" max="1048" width="0.5" style="598" customWidth="1"/>
    <col min="1049" max="1280" width="9" style="598"/>
    <col min="1281" max="1281" width="1.5" style="598" customWidth="1"/>
    <col min="1282" max="1282" width="16.625" style="598" customWidth="1"/>
    <col min="1283" max="1283" width="37.625" style="598" customWidth="1"/>
    <col min="1284" max="1284" width="5.25" style="598" customWidth="1"/>
    <col min="1285" max="1285" width="7.5" style="598" customWidth="1"/>
    <col min="1286" max="1289" width="9.125" style="598" customWidth="1"/>
    <col min="1290" max="1291" width="6.25" style="598" customWidth="1"/>
    <col min="1292" max="1292" width="10.25" style="598" customWidth="1"/>
    <col min="1293" max="1294" width="9.125" style="598" customWidth="1"/>
    <col min="1295" max="1303" width="6.625" style="598" customWidth="1"/>
    <col min="1304" max="1304" width="0.5" style="598" customWidth="1"/>
    <col min="1305" max="1536" width="9" style="598"/>
    <col min="1537" max="1537" width="1.5" style="598" customWidth="1"/>
    <col min="1538" max="1538" width="16.625" style="598" customWidth="1"/>
    <col min="1539" max="1539" width="37.625" style="598" customWidth="1"/>
    <col min="1540" max="1540" width="5.25" style="598" customWidth="1"/>
    <col min="1541" max="1541" width="7.5" style="598" customWidth="1"/>
    <col min="1542" max="1545" width="9.125" style="598" customWidth="1"/>
    <col min="1546" max="1547" width="6.25" style="598" customWidth="1"/>
    <col min="1548" max="1548" width="10.25" style="598" customWidth="1"/>
    <col min="1549" max="1550" width="9.125" style="598" customWidth="1"/>
    <col min="1551" max="1559" width="6.625" style="598" customWidth="1"/>
    <col min="1560" max="1560" width="0.5" style="598" customWidth="1"/>
    <col min="1561" max="1792" width="9" style="598"/>
    <col min="1793" max="1793" width="1.5" style="598" customWidth="1"/>
    <col min="1794" max="1794" width="16.625" style="598" customWidth="1"/>
    <col min="1795" max="1795" width="37.625" style="598" customWidth="1"/>
    <col min="1796" max="1796" width="5.25" style="598" customWidth="1"/>
    <col min="1797" max="1797" width="7.5" style="598" customWidth="1"/>
    <col min="1798" max="1801" width="9.125" style="598" customWidth="1"/>
    <col min="1802" max="1803" width="6.25" style="598" customWidth="1"/>
    <col min="1804" max="1804" width="10.25" style="598" customWidth="1"/>
    <col min="1805" max="1806" width="9.125" style="598" customWidth="1"/>
    <col min="1807" max="1815" width="6.625" style="598" customWidth="1"/>
    <col min="1816" max="1816" width="0.5" style="598" customWidth="1"/>
    <col min="1817" max="2048" width="9" style="598"/>
    <col min="2049" max="2049" width="1.5" style="598" customWidth="1"/>
    <col min="2050" max="2050" width="16.625" style="598" customWidth="1"/>
    <col min="2051" max="2051" width="37.625" style="598" customWidth="1"/>
    <col min="2052" max="2052" width="5.25" style="598" customWidth="1"/>
    <col min="2053" max="2053" width="7.5" style="598" customWidth="1"/>
    <col min="2054" max="2057" width="9.125" style="598" customWidth="1"/>
    <col min="2058" max="2059" width="6.25" style="598" customWidth="1"/>
    <col min="2060" max="2060" width="10.25" style="598" customWidth="1"/>
    <col min="2061" max="2062" width="9.125" style="598" customWidth="1"/>
    <col min="2063" max="2071" width="6.625" style="598" customWidth="1"/>
    <col min="2072" max="2072" width="0.5" style="598" customWidth="1"/>
    <col min="2073" max="2304" width="9" style="598"/>
    <col min="2305" max="2305" width="1.5" style="598" customWidth="1"/>
    <col min="2306" max="2306" width="16.625" style="598" customWidth="1"/>
    <col min="2307" max="2307" width="37.625" style="598" customWidth="1"/>
    <col min="2308" max="2308" width="5.25" style="598" customWidth="1"/>
    <col min="2309" max="2309" width="7.5" style="598" customWidth="1"/>
    <col min="2310" max="2313" width="9.125" style="598" customWidth="1"/>
    <col min="2314" max="2315" width="6.25" style="598" customWidth="1"/>
    <col min="2316" max="2316" width="10.25" style="598" customWidth="1"/>
    <col min="2317" max="2318" width="9.125" style="598" customWidth="1"/>
    <col min="2319" max="2327" width="6.625" style="598" customWidth="1"/>
    <col min="2328" max="2328" width="0.5" style="598" customWidth="1"/>
    <col min="2329" max="2560" width="9" style="598"/>
    <col min="2561" max="2561" width="1.5" style="598" customWidth="1"/>
    <col min="2562" max="2562" width="16.625" style="598" customWidth="1"/>
    <col min="2563" max="2563" width="37.625" style="598" customWidth="1"/>
    <col min="2564" max="2564" width="5.25" style="598" customWidth="1"/>
    <col min="2565" max="2565" width="7.5" style="598" customWidth="1"/>
    <col min="2566" max="2569" width="9.125" style="598" customWidth="1"/>
    <col min="2570" max="2571" width="6.25" style="598" customWidth="1"/>
    <col min="2572" max="2572" width="10.25" style="598" customWidth="1"/>
    <col min="2573" max="2574" width="9.125" style="598" customWidth="1"/>
    <col min="2575" max="2583" width="6.625" style="598" customWidth="1"/>
    <col min="2584" max="2584" width="0.5" style="598" customWidth="1"/>
    <col min="2585" max="2816" width="9" style="598"/>
    <col min="2817" max="2817" width="1.5" style="598" customWidth="1"/>
    <col min="2818" max="2818" width="16.625" style="598" customWidth="1"/>
    <col min="2819" max="2819" width="37.625" style="598" customWidth="1"/>
    <col min="2820" max="2820" width="5.25" style="598" customWidth="1"/>
    <col min="2821" max="2821" width="7.5" style="598" customWidth="1"/>
    <col min="2822" max="2825" width="9.125" style="598" customWidth="1"/>
    <col min="2826" max="2827" width="6.25" style="598" customWidth="1"/>
    <col min="2828" max="2828" width="10.25" style="598" customWidth="1"/>
    <col min="2829" max="2830" width="9.125" style="598" customWidth="1"/>
    <col min="2831" max="2839" width="6.625" style="598" customWidth="1"/>
    <col min="2840" max="2840" width="0.5" style="598" customWidth="1"/>
    <col min="2841" max="3072" width="9" style="598"/>
    <col min="3073" max="3073" width="1.5" style="598" customWidth="1"/>
    <col min="3074" max="3074" width="16.625" style="598" customWidth="1"/>
    <col min="3075" max="3075" width="37.625" style="598" customWidth="1"/>
    <col min="3076" max="3076" width="5.25" style="598" customWidth="1"/>
    <col min="3077" max="3077" width="7.5" style="598" customWidth="1"/>
    <col min="3078" max="3081" width="9.125" style="598" customWidth="1"/>
    <col min="3082" max="3083" width="6.25" style="598" customWidth="1"/>
    <col min="3084" max="3084" width="10.25" style="598" customWidth="1"/>
    <col min="3085" max="3086" width="9.125" style="598" customWidth="1"/>
    <col min="3087" max="3095" width="6.625" style="598" customWidth="1"/>
    <col min="3096" max="3096" width="0.5" style="598" customWidth="1"/>
    <col min="3097" max="3328" width="9" style="598"/>
    <col min="3329" max="3329" width="1.5" style="598" customWidth="1"/>
    <col min="3330" max="3330" width="16.625" style="598" customWidth="1"/>
    <col min="3331" max="3331" width="37.625" style="598" customWidth="1"/>
    <col min="3332" max="3332" width="5.25" style="598" customWidth="1"/>
    <col min="3333" max="3333" width="7.5" style="598" customWidth="1"/>
    <col min="3334" max="3337" width="9.125" style="598" customWidth="1"/>
    <col min="3338" max="3339" width="6.25" style="598" customWidth="1"/>
    <col min="3340" max="3340" width="10.25" style="598" customWidth="1"/>
    <col min="3341" max="3342" width="9.125" style="598" customWidth="1"/>
    <col min="3343" max="3351" width="6.625" style="598" customWidth="1"/>
    <col min="3352" max="3352" width="0.5" style="598" customWidth="1"/>
    <col min="3353" max="3584" width="9" style="598"/>
    <col min="3585" max="3585" width="1.5" style="598" customWidth="1"/>
    <col min="3586" max="3586" width="16.625" style="598" customWidth="1"/>
    <col min="3587" max="3587" width="37.625" style="598" customWidth="1"/>
    <col min="3588" max="3588" width="5.25" style="598" customWidth="1"/>
    <col min="3589" max="3589" width="7.5" style="598" customWidth="1"/>
    <col min="3590" max="3593" width="9.125" style="598" customWidth="1"/>
    <col min="3594" max="3595" width="6.25" style="598" customWidth="1"/>
    <col min="3596" max="3596" width="10.25" style="598" customWidth="1"/>
    <col min="3597" max="3598" width="9.125" style="598" customWidth="1"/>
    <col min="3599" max="3607" width="6.625" style="598" customWidth="1"/>
    <col min="3608" max="3608" width="0.5" style="598" customWidth="1"/>
    <col min="3609" max="3840" width="9" style="598"/>
    <col min="3841" max="3841" width="1.5" style="598" customWidth="1"/>
    <col min="3842" max="3842" width="16.625" style="598" customWidth="1"/>
    <col min="3843" max="3843" width="37.625" style="598" customWidth="1"/>
    <col min="3844" max="3844" width="5.25" style="598" customWidth="1"/>
    <col min="3845" max="3845" width="7.5" style="598" customWidth="1"/>
    <col min="3846" max="3849" width="9.125" style="598" customWidth="1"/>
    <col min="3850" max="3851" width="6.25" style="598" customWidth="1"/>
    <col min="3852" max="3852" width="10.25" style="598" customWidth="1"/>
    <col min="3853" max="3854" width="9.125" style="598" customWidth="1"/>
    <col min="3855" max="3863" width="6.625" style="598" customWidth="1"/>
    <col min="3864" max="3864" width="0.5" style="598" customWidth="1"/>
    <col min="3865" max="4096" width="9" style="598"/>
    <col min="4097" max="4097" width="1.5" style="598" customWidth="1"/>
    <col min="4098" max="4098" width="16.625" style="598" customWidth="1"/>
    <col min="4099" max="4099" width="37.625" style="598" customWidth="1"/>
    <col min="4100" max="4100" width="5.25" style="598" customWidth="1"/>
    <col min="4101" max="4101" width="7.5" style="598" customWidth="1"/>
    <col min="4102" max="4105" width="9.125" style="598" customWidth="1"/>
    <col min="4106" max="4107" width="6.25" style="598" customWidth="1"/>
    <col min="4108" max="4108" width="10.25" style="598" customWidth="1"/>
    <col min="4109" max="4110" width="9.125" style="598" customWidth="1"/>
    <col min="4111" max="4119" width="6.625" style="598" customWidth="1"/>
    <col min="4120" max="4120" width="0.5" style="598" customWidth="1"/>
    <col min="4121" max="4352" width="9" style="598"/>
    <col min="4353" max="4353" width="1.5" style="598" customWidth="1"/>
    <col min="4354" max="4354" width="16.625" style="598" customWidth="1"/>
    <col min="4355" max="4355" width="37.625" style="598" customWidth="1"/>
    <col min="4356" max="4356" width="5.25" style="598" customWidth="1"/>
    <col min="4357" max="4357" width="7.5" style="598" customWidth="1"/>
    <col min="4358" max="4361" width="9.125" style="598" customWidth="1"/>
    <col min="4362" max="4363" width="6.25" style="598" customWidth="1"/>
    <col min="4364" max="4364" width="10.25" style="598" customWidth="1"/>
    <col min="4365" max="4366" width="9.125" style="598" customWidth="1"/>
    <col min="4367" max="4375" width="6.625" style="598" customWidth="1"/>
    <col min="4376" max="4376" width="0.5" style="598" customWidth="1"/>
    <col min="4377" max="4608" width="9" style="598"/>
    <col min="4609" max="4609" width="1.5" style="598" customWidth="1"/>
    <col min="4610" max="4610" width="16.625" style="598" customWidth="1"/>
    <col min="4611" max="4611" width="37.625" style="598" customWidth="1"/>
    <col min="4612" max="4612" width="5.25" style="598" customWidth="1"/>
    <col min="4613" max="4613" width="7.5" style="598" customWidth="1"/>
    <col min="4614" max="4617" width="9.125" style="598" customWidth="1"/>
    <col min="4618" max="4619" width="6.25" style="598" customWidth="1"/>
    <col min="4620" max="4620" width="10.25" style="598" customWidth="1"/>
    <col min="4621" max="4622" width="9.125" style="598" customWidth="1"/>
    <col min="4623" max="4631" width="6.625" style="598" customWidth="1"/>
    <col min="4632" max="4632" width="0.5" style="598" customWidth="1"/>
    <col min="4633" max="4864" width="9" style="598"/>
    <col min="4865" max="4865" width="1.5" style="598" customWidth="1"/>
    <col min="4866" max="4866" width="16.625" style="598" customWidth="1"/>
    <col min="4867" max="4867" width="37.625" style="598" customWidth="1"/>
    <col min="4868" max="4868" width="5.25" style="598" customWidth="1"/>
    <col min="4869" max="4869" width="7.5" style="598" customWidth="1"/>
    <col min="4870" max="4873" width="9.125" style="598" customWidth="1"/>
    <col min="4874" max="4875" width="6.25" style="598" customWidth="1"/>
    <col min="4876" max="4876" width="10.25" style="598" customWidth="1"/>
    <col min="4877" max="4878" width="9.125" style="598" customWidth="1"/>
    <col min="4879" max="4887" width="6.625" style="598" customWidth="1"/>
    <col min="4888" max="4888" width="0.5" style="598" customWidth="1"/>
    <col min="4889" max="5120" width="9" style="598"/>
    <col min="5121" max="5121" width="1.5" style="598" customWidth="1"/>
    <col min="5122" max="5122" width="16.625" style="598" customWidth="1"/>
    <col min="5123" max="5123" width="37.625" style="598" customWidth="1"/>
    <col min="5124" max="5124" width="5.25" style="598" customWidth="1"/>
    <col min="5125" max="5125" width="7.5" style="598" customWidth="1"/>
    <col min="5126" max="5129" width="9.125" style="598" customWidth="1"/>
    <col min="5130" max="5131" width="6.25" style="598" customWidth="1"/>
    <col min="5132" max="5132" width="10.25" style="598" customWidth="1"/>
    <col min="5133" max="5134" width="9.125" style="598" customWidth="1"/>
    <col min="5135" max="5143" width="6.625" style="598" customWidth="1"/>
    <col min="5144" max="5144" width="0.5" style="598" customWidth="1"/>
    <col min="5145" max="5376" width="9" style="598"/>
    <col min="5377" max="5377" width="1.5" style="598" customWidth="1"/>
    <col min="5378" max="5378" width="16.625" style="598" customWidth="1"/>
    <col min="5379" max="5379" width="37.625" style="598" customWidth="1"/>
    <col min="5380" max="5380" width="5.25" style="598" customWidth="1"/>
    <col min="5381" max="5381" width="7.5" style="598" customWidth="1"/>
    <col min="5382" max="5385" width="9.125" style="598" customWidth="1"/>
    <col min="5386" max="5387" width="6.25" style="598" customWidth="1"/>
    <col min="5388" max="5388" width="10.25" style="598" customWidth="1"/>
    <col min="5389" max="5390" width="9.125" style="598" customWidth="1"/>
    <col min="5391" max="5399" width="6.625" style="598" customWidth="1"/>
    <col min="5400" max="5400" width="0.5" style="598" customWidth="1"/>
    <col min="5401" max="5632" width="9" style="598"/>
    <col min="5633" max="5633" width="1.5" style="598" customWidth="1"/>
    <col min="5634" max="5634" width="16.625" style="598" customWidth="1"/>
    <col min="5635" max="5635" width="37.625" style="598" customWidth="1"/>
    <col min="5636" max="5636" width="5.25" style="598" customWidth="1"/>
    <col min="5637" max="5637" width="7.5" style="598" customWidth="1"/>
    <col min="5638" max="5641" width="9.125" style="598" customWidth="1"/>
    <col min="5642" max="5643" width="6.25" style="598" customWidth="1"/>
    <col min="5644" max="5644" width="10.25" style="598" customWidth="1"/>
    <col min="5645" max="5646" width="9.125" style="598" customWidth="1"/>
    <col min="5647" max="5655" width="6.625" style="598" customWidth="1"/>
    <col min="5656" max="5656" width="0.5" style="598" customWidth="1"/>
    <col min="5657" max="5888" width="9" style="598"/>
    <col min="5889" max="5889" width="1.5" style="598" customWidth="1"/>
    <col min="5890" max="5890" width="16.625" style="598" customWidth="1"/>
    <col min="5891" max="5891" width="37.625" style="598" customWidth="1"/>
    <col min="5892" max="5892" width="5.25" style="598" customWidth="1"/>
    <col min="5893" max="5893" width="7.5" style="598" customWidth="1"/>
    <col min="5894" max="5897" width="9.125" style="598" customWidth="1"/>
    <col min="5898" max="5899" width="6.25" style="598" customWidth="1"/>
    <col min="5900" max="5900" width="10.25" style="598" customWidth="1"/>
    <col min="5901" max="5902" width="9.125" style="598" customWidth="1"/>
    <col min="5903" max="5911" width="6.625" style="598" customWidth="1"/>
    <col min="5912" max="5912" width="0.5" style="598" customWidth="1"/>
    <col min="5913" max="6144" width="9" style="598"/>
    <col min="6145" max="6145" width="1.5" style="598" customWidth="1"/>
    <col min="6146" max="6146" width="16.625" style="598" customWidth="1"/>
    <col min="6147" max="6147" width="37.625" style="598" customWidth="1"/>
    <col min="6148" max="6148" width="5.25" style="598" customWidth="1"/>
    <col min="6149" max="6149" width="7.5" style="598" customWidth="1"/>
    <col min="6150" max="6153" width="9.125" style="598" customWidth="1"/>
    <col min="6154" max="6155" width="6.25" style="598" customWidth="1"/>
    <col min="6156" max="6156" width="10.25" style="598" customWidth="1"/>
    <col min="6157" max="6158" width="9.125" style="598" customWidth="1"/>
    <col min="6159" max="6167" width="6.625" style="598" customWidth="1"/>
    <col min="6168" max="6168" width="0.5" style="598" customWidth="1"/>
    <col min="6169" max="6400" width="9" style="598"/>
    <col min="6401" max="6401" width="1.5" style="598" customWidth="1"/>
    <col min="6402" max="6402" width="16.625" style="598" customWidth="1"/>
    <col min="6403" max="6403" width="37.625" style="598" customWidth="1"/>
    <col min="6404" max="6404" width="5.25" style="598" customWidth="1"/>
    <col min="6405" max="6405" width="7.5" style="598" customWidth="1"/>
    <col min="6406" max="6409" width="9.125" style="598" customWidth="1"/>
    <col min="6410" max="6411" width="6.25" style="598" customWidth="1"/>
    <col min="6412" max="6412" width="10.25" style="598" customWidth="1"/>
    <col min="6413" max="6414" width="9.125" style="598" customWidth="1"/>
    <col min="6415" max="6423" width="6.625" style="598" customWidth="1"/>
    <col min="6424" max="6424" width="0.5" style="598" customWidth="1"/>
    <col min="6425" max="6656" width="9" style="598"/>
    <col min="6657" max="6657" width="1.5" style="598" customWidth="1"/>
    <col min="6658" max="6658" width="16.625" style="598" customWidth="1"/>
    <col min="6659" max="6659" width="37.625" style="598" customWidth="1"/>
    <col min="6660" max="6660" width="5.25" style="598" customWidth="1"/>
    <col min="6661" max="6661" width="7.5" style="598" customWidth="1"/>
    <col min="6662" max="6665" width="9.125" style="598" customWidth="1"/>
    <col min="6666" max="6667" width="6.25" style="598" customWidth="1"/>
    <col min="6668" max="6668" width="10.25" style="598" customWidth="1"/>
    <col min="6669" max="6670" width="9.125" style="598" customWidth="1"/>
    <col min="6671" max="6679" width="6.625" style="598" customWidth="1"/>
    <col min="6680" max="6680" width="0.5" style="598" customWidth="1"/>
    <col min="6681" max="6912" width="9" style="598"/>
    <col min="6913" max="6913" width="1.5" style="598" customWidth="1"/>
    <col min="6914" max="6914" width="16.625" style="598" customWidth="1"/>
    <col min="6915" max="6915" width="37.625" style="598" customWidth="1"/>
    <col min="6916" max="6916" width="5.25" style="598" customWidth="1"/>
    <col min="6917" max="6917" width="7.5" style="598" customWidth="1"/>
    <col min="6918" max="6921" width="9.125" style="598" customWidth="1"/>
    <col min="6922" max="6923" width="6.25" style="598" customWidth="1"/>
    <col min="6924" max="6924" width="10.25" style="598" customWidth="1"/>
    <col min="6925" max="6926" width="9.125" style="598" customWidth="1"/>
    <col min="6927" max="6935" width="6.625" style="598" customWidth="1"/>
    <col min="6936" max="6936" width="0.5" style="598" customWidth="1"/>
    <col min="6937" max="7168" width="9" style="598"/>
    <col min="7169" max="7169" width="1.5" style="598" customWidth="1"/>
    <col min="7170" max="7170" width="16.625" style="598" customWidth="1"/>
    <col min="7171" max="7171" width="37.625" style="598" customWidth="1"/>
    <col min="7172" max="7172" width="5.25" style="598" customWidth="1"/>
    <col min="7173" max="7173" width="7.5" style="598" customWidth="1"/>
    <col min="7174" max="7177" width="9.125" style="598" customWidth="1"/>
    <col min="7178" max="7179" width="6.25" style="598" customWidth="1"/>
    <col min="7180" max="7180" width="10.25" style="598" customWidth="1"/>
    <col min="7181" max="7182" width="9.125" style="598" customWidth="1"/>
    <col min="7183" max="7191" width="6.625" style="598" customWidth="1"/>
    <col min="7192" max="7192" width="0.5" style="598" customWidth="1"/>
    <col min="7193" max="7424" width="9" style="598"/>
    <col min="7425" max="7425" width="1.5" style="598" customWidth="1"/>
    <col min="7426" max="7426" width="16.625" style="598" customWidth="1"/>
    <col min="7427" max="7427" width="37.625" style="598" customWidth="1"/>
    <col min="7428" max="7428" width="5.25" style="598" customWidth="1"/>
    <col min="7429" max="7429" width="7.5" style="598" customWidth="1"/>
    <col min="7430" max="7433" width="9.125" style="598" customWidth="1"/>
    <col min="7434" max="7435" width="6.25" style="598" customWidth="1"/>
    <col min="7436" max="7436" width="10.25" style="598" customWidth="1"/>
    <col min="7437" max="7438" width="9.125" style="598" customWidth="1"/>
    <col min="7439" max="7447" width="6.625" style="598" customWidth="1"/>
    <col min="7448" max="7448" width="0.5" style="598" customWidth="1"/>
    <col min="7449" max="7680" width="9" style="598"/>
    <col min="7681" max="7681" width="1.5" style="598" customWidth="1"/>
    <col min="7682" max="7682" width="16.625" style="598" customWidth="1"/>
    <col min="7683" max="7683" width="37.625" style="598" customWidth="1"/>
    <col min="7684" max="7684" width="5.25" style="598" customWidth="1"/>
    <col min="7685" max="7685" width="7.5" style="598" customWidth="1"/>
    <col min="7686" max="7689" width="9.125" style="598" customWidth="1"/>
    <col min="7690" max="7691" width="6.25" style="598" customWidth="1"/>
    <col min="7692" max="7692" width="10.25" style="598" customWidth="1"/>
    <col min="7693" max="7694" width="9.125" style="598" customWidth="1"/>
    <col min="7695" max="7703" width="6.625" style="598" customWidth="1"/>
    <col min="7704" max="7704" width="0.5" style="598" customWidth="1"/>
    <col min="7705" max="7936" width="9" style="598"/>
    <col min="7937" max="7937" width="1.5" style="598" customWidth="1"/>
    <col min="7938" max="7938" width="16.625" style="598" customWidth="1"/>
    <col min="7939" max="7939" width="37.625" style="598" customWidth="1"/>
    <col min="7940" max="7940" width="5.25" style="598" customWidth="1"/>
    <col min="7941" max="7941" width="7.5" style="598" customWidth="1"/>
    <col min="7942" max="7945" width="9.125" style="598" customWidth="1"/>
    <col min="7946" max="7947" width="6.25" style="598" customWidth="1"/>
    <col min="7948" max="7948" width="10.25" style="598" customWidth="1"/>
    <col min="7949" max="7950" width="9.125" style="598" customWidth="1"/>
    <col min="7951" max="7959" width="6.625" style="598" customWidth="1"/>
    <col min="7960" max="7960" width="0.5" style="598" customWidth="1"/>
    <col min="7961" max="8192" width="9" style="598"/>
    <col min="8193" max="8193" width="1.5" style="598" customWidth="1"/>
    <col min="8194" max="8194" width="16.625" style="598" customWidth="1"/>
    <col min="8195" max="8195" width="37.625" style="598" customWidth="1"/>
    <col min="8196" max="8196" width="5.25" style="598" customWidth="1"/>
    <col min="8197" max="8197" width="7.5" style="598" customWidth="1"/>
    <col min="8198" max="8201" width="9.125" style="598" customWidth="1"/>
    <col min="8202" max="8203" width="6.25" style="598" customWidth="1"/>
    <col min="8204" max="8204" width="10.25" style="598" customWidth="1"/>
    <col min="8205" max="8206" width="9.125" style="598" customWidth="1"/>
    <col min="8207" max="8215" width="6.625" style="598" customWidth="1"/>
    <col min="8216" max="8216" width="0.5" style="598" customWidth="1"/>
    <col min="8217" max="8448" width="9" style="598"/>
    <col min="8449" max="8449" width="1.5" style="598" customWidth="1"/>
    <col min="8450" max="8450" width="16.625" style="598" customWidth="1"/>
    <col min="8451" max="8451" width="37.625" style="598" customWidth="1"/>
    <col min="8452" max="8452" width="5.25" style="598" customWidth="1"/>
    <col min="8453" max="8453" width="7.5" style="598" customWidth="1"/>
    <col min="8454" max="8457" width="9.125" style="598" customWidth="1"/>
    <col min="8458" max="8459" width="6.25" style="598" customWidth="1"/>
    <col min="8460" max="8460" width="10.25" style="598" customWidth="1"/>
    <col min="8461" max="8462" width="9.125" style="598" customWidth="1"/>
    <col min="8463" max="8471" width="6.625" style="598" customWidth="1"/>
    <col min="8472" max="8472" width="0.5" style="598" customWidth="1"/>
    <col min="8473" max="8704" width="9" style="598"/>
    <col min="8705" max="8705" width="1.5" style="598" customWidth="1"/>
    <col min="8706" max="8706" width="16.625" style="598" customWidth="1"/>
    <col min="8707" max="8707" width="37.625" style="598" customWidth="1"/>
    <col min="8708" max="8708" width="5.25" style="598" customWidth="1"/>
    <col min="8709" max="8709" width="7.5" style="598" customWidth="1"/>
    <col min="8710" max="8713" width="9.125" style="598" customWidth="1"/>
    <col min="8714" max="8715" width="6.25" style="598" customWidth="1"/>
    <col min="8716" max="8716" width="10.25" style="598" customWidth="1"/>
    <col min="8717" max="8718" width="9.125" style="598" customWidth="1"/>
    <col min="8719" max="8727" width="6.625" style="598" customWidth="1"/>
    <col min="8728" max="8728" width="0.5" style="598" customWidth="1"/>
    <col min="8729" max="8960" width="9" style="598"/>
    <col min="8961" max="8961" width="1.5" style="598" customWidth="1"/>
    <col min="8962" max="8962" width="16.625" style="598" customWidth="1"/>
    <col min="8963" max="8963" width="37.625" style="598" customWidth="1"/>
    <col min="8964" max="8964" width="5.25" style="598" customWidth="1"/>
    <col min="8965" max="8965" width="7.5" style="598" customWidth="1"/>
    <col min="8966" max="8969" width="9.125" style="598" customWidth="1"/>
    <col min="8970" max="8971" width="6.25" style="598" customWidth="1"/>
    <col min="8972" max="8972" width="10.25" style="598" customWidth="1"/>
    <col min="8973" max="8974" width="9.125" style="598" customWidth="1"/>
    <col min="8975" max="8983" width="6.625" style="598" customWidth="1"/>
    <col min="8984" max="8984" width="0.5" style="598" customWidth="1"/>
    <col min="8985" max="9216" width="9" style="598"/>
    <col min="9217" max="9217" width="1.5" style="598" customWidth="1"/>
    <col min="9218" max="9218" width="16.625" style="598" customWidth="1"/>
    <col min="9219" max="9219" width="37.625" style="598" customWidth="1"/>
    <col min="9220" max="9220" width="5.25" style="598" customWidth="1"/>
    <col min="9221" max="9221" width="7.5" style="598" customWidth="1"/>
    <col min="9222" max="9225" width="9.125" style="598" customWidth="1"/>
    <col min="9226" max="9227" width="6.25" style="598" customWidth="1"/>
    <col min="9228" max="9228" width="10.25" style="598" customWidth="1"/>
    <col min="9229" max="9230" width="9.125" style="598" customWidth="1"/>
    <col min="9231" max="9239" width="6.625" style="598" customWidth="1"/>
    <col min="9240" max="9240" width="0.5" style="598" customWidth="1"/>
    <col min="9241" max="9472" width="9" style="598"/>
    <col min="9473" max="9473" width="1.5" style="598" customWidth="1"/>
    <col min="9474" max="9474" width="16.625" style="598" customWidth="1"/>
    <col min="9475" max="9475" width="37.625" style="598" customWidth="1"/>
    <col min="9476" max="9476" width="5.25" style="598" customWidth="1"/>
    <col min="9477" max="9477" width="7.5" style="598" customWidth="1"/>
    <col min="9478" max="9481" width="9.125" style="598" customWidth="1"/>
    <col min="9482" max="9483" width="6.25" style="598" customWidth="1"/>
    <col min="9484" max="9484" width="10.25" style="598" customWidth="1"/>
    <col min="9485" max="9486" width="9.125" style="598" customWidth="1"/>
    <col min="9487" max="9495" width="6.625" style="598" customWidth="1"/>
    <col min="9496" max="9496" width="0.5" style="598" customWidth="1"/>
    <col min="9497" max="9728" width="9" style="598"/>
    <col min="9729" max="9729" width="1.5" style="598" customWidth="1"/>
    <col min="9730" max="9730" width="16.625" style="598" customWidth="1"/>
    <col min="9731" max="9731" width="37.625" style="598" customWidth="1"/>
    <col min="9732" max="9732" width="5.25" style="598" customWidth="1"/>
    <col min="9733" max="9733" width="7.5" style="598" customWidth="1"/>
    <col min="9734" max="9737" width="9.125" style="598" customWidth="1"/>
    <col min="9738" max="9739" width="6.25" style="598" customWidth="1"/>
    <col min="9740" max="9740" width="10.25" style="598" customWidth="1"/>
    <col min="9741" max="9742" width="9.125" style="598" customWidth="1"/>
    <col min="9743" max="9751" width="6.625" style="598" customWidth="1"/>
    <col min="9752" max="9752" width="0.5" style="598" customWidth="1"/>
    <col min="9753" max="9984" width="9" style="598"/>
    <col min="9985" max="9985" width="1.5" style="598" customWidth="1"/>
    <col min="9986" max="9986" width="16.625" style="598" customWidth="1"/>
    <col min="9987" max="9987" width="37.625" style="598" customWidth="1"/>
    <col min="9988" max="9988" width="5.25" style="598" customWidth="1"/>
    <col min="9989" max="9989" width="7.5" style="598" customWidth="1"/>
    <col min="9990" max="9993" width="9.125" style="598" customWidth="1"/>
    <col min="9994" max="9995" width="6.25" style="598" customWidth="1"/>
    <col min="9996" max="9996" width="10.25" style="598" customWidth="1"/>
    <col min="9997" max="9998" width="9.125" style="598" customWidth="1"/>
    <col min="9999" max="10007" width="6.625" style="598" customWidth="1"/>
    <col min="10008" max="10008" width="0.5" style="598" customWidth="1"/>
    <col min="10009" max="10240" width="9" style="598"/>
    <col min="10241" max="10241" width="1.5" style="598" customWidth="1"/>
    <col min="10242" max="10242" width="16.625" style="598" customWidth="1"/>
    <col min="10243" max="10243" width="37.625" style="598" customWidth="1"/>
    <col min="10244" max="10244" width="5.25" style="598" customWidth="1"/>
    <col min="10245" max="10245" width="7.5" style="598" customWidth="1"/>
    <col min="10246" max="10249" width="9.125" style="598" customWidth="1"/>
    <col min="10250" max="10251" width="6.25" style="598" customWidth="1"/>
    <col min="10252" max="10252" width="10.25" style="598" customWidth="1"/>
    <col min="10253" max="10254" width="9.125" style="598" customWidth="1"/>
    <col min="10255" max="10263" width="6.625" style="598" customWidth="1"/>
    <col min="10264" max="10264" width="0.5" style="598" customWidth="1"/>
    <col min="10265" max="10496" width="9" style="598"/>
    <col min="10497" max="10497" width="1.5" style="598" customWidth="1"/>
    <col min="10498" max="10498" width="16.625" style="598" customWidth="1"/>
    <col min="10499" max="10499" width="37.625" style="598" customWidth="1"/>
    <col min="10500" max="10500" width="5.25" style="598" customWidth="1"/>
    <col min="10501" max="10501" width="7.5" style="598" customWidth="1"/>
    <col min="10502" max="10505" width="9.125" style="598" customWidth="1"/>
    <col min="10506" max="10507" width="6.25" style="598" customWidth="1"/>
    <col min="10508" max="10508" width="10.25" style="598" customWidth="1"/>
    <col min="10509" max="10510" width="9.125" style="598" customWidth="1"/>
    <col min="10511" max="10519" width="6.625" style="598" customWidth="1"/>
    <col min="10520" max="10520" width="0.5" style="598" customWidth="1"/>
    <col min="10521" max="10752" width="9" style="598"/>
    <col min="10753" max="10753" width="1.5" style="598" customWidth="1"/>
    <col min="10754" max="10754" width="16.625" style="598" customWidth="1"/>
    <col min="10755" max="10755" width="37.625" style="598" customWidth="1"/>
    <col min="10756" max="10756" width="5.25" style="598" customWidth="1"/>
    <col min="10757" max="10757" width="7.5" style="598" customWidth="1"/>
    <col min="10758" max="10761" width="9.125" style="598" customWidth="1"/>
    <col min="10762" max="10763" width="6.25" style="598" customWidth="1"/>
    <col min="10764" max="10764" width="10.25" style="598" customWidth="1"/>
    <col min="10765" max="10766" width="9.125" style="598" customWidth="1"/>
    <col min="10767" max="10775" width="6.625" style="598" customWidth="1"/>
    <col min="10776" max="10776" width="0.5" style="598" customWidth="1"/>
    <col min="10777" max="11008" width="9" style="598"/>
    <col min="11009" max="11009" width="1.5" style="598" customWidth="1"/>
    <col min="11010" max="11010" width="16.625" style="598" customWidth="1"/>
    <col min="11011" max="11011" width="37.625" style="598" customWidth="1"/>
    <col min="11012" max="11012" width="5.25" style="598" customWidth="1"/>
    <col min="11013" max="11013" width="7.5" style="598" customWidth="1"/>
    <col min="11014" max="11017" width="9.125" style="598" customWidth="1"/>
    <col min="11018" max="11019" width="6.25" style="598" customWidth="1"/>
    <col min="11020" max="11020" width="10.25" style="598" customWidth="1"/>
    <col min="11021" max="11022" width="9.125" style="598" customWidth="1"/>
    <col min="11023" max="11031" width="6.625" style="598" customWidth="1"/>
    <col min="11032" max="11032" width="0.5" style="598" customWidth="1"/>
    <col min="11033" max="11264" width="9" style="598"/>
    <col min="11265" max="11265" width="1.5" style="598" customWidth="1"/>
    <col min="11266" max="11266" width="16.625" style="598" customWidth="1"/>
    <col min="11267" max="11267" width="37.625" style="598" customWidth="1"/>
    <col min="11268" max="11268" width="5.25" style="598" customWidth="1"/>
    <col min="11269" max="11269" width="7.5" style="598" customWidth="1"/>
    <col min="11270" max="11273" width="9.125" style="598" customWidth="1"/>
    <col min="11274" max="11275" width="6.25" style="598" customWidth="1"/>
    <col min="11276" max="11276" width="10.25" style="598" customWidth="1"/>
    <col min="11277" max="11278" width="9.125" style="598" customWidth="1"/>
    <col min="11279" max="11287" width="6.625" style="598" customWidth="1"/>
    <col min="11288" max="11288" width="0.5" style="598" customWidth="1"/>
    <col min="11289" max="11520" width="9" style="598"/>
    <col min="11521" max="11521" width="1.5" style="598" customWidth="1"/>
    <col min="11522" max="11522" width="16.625" style="598" customWidth="1"/>
    <col min="11523" max="11523" width="37.625" style="598" customWidth="1"/>
    <col min="11524" max="11524" width="5.25" style="598" customWidth="1"/>
    <col min="11525" max="11525" width="7.5" style="598" customWidth="1"/>
    <col min="11526" max="11529" width="9.125" style="598" customWidth="1"/>
    <col min="11530" max="11531" width="6.25" style="598" customWidth="1"/>
    <col min="11532" max="11532" width="10.25" style="598" customWidth="1"/>
    <col min="11533" max="11534" width="9.125" style="598" customWidth="1"/>
    <col min="11535" max="11543" width="6.625" style="598" customWidth="1"/>
    <col min="11544" max="11544" width="0.5" style="598" customWidth="1"/>
    <col min="11545" max="11776" width="9" style="598"/>
    <col min="11777" max="11777" width="1.5" style="598" customWidth="1"/>
    <col min="11778" max="11778" width="16.625" style="598" customWidth="1"/>
    <col min="11779" max="11779" width="37.625" style="598" customWidth="1"/>
    <col min="11780" max="11780" width="5.25" style="598" customWidth="1"/>
    <col min="11781" max="11781" width="7.5" style="598" customWidth="1"/>
    <col min="11782" max="11785" width="9.125" style="598" customWidth="1"/>
    <col min="11786" max="11787" width="6.25" style="598" customWidth="1"/>
    <col min="11788" max="11788" width="10.25" style="598" customWidth="1"/>
    <col min="11789" max="11790" width="9.125" style="598" customWidth="1"/>
    <col min="11791" max="11799" width="6.625" style="598" customWidth="1"/>
    <col min="11800" max="11800" width="0.5" style="598" customWidth="1"/>
    <col min="11801" max="12032" width="9" style="598"/>
    <col min="12033" max="12033" width="1.5" style="598" customWidth="1"/>
    <col min="12034" max="12034" width="16.625" style="598" customWidth="1"/>
    <col min="12035" max="12035" width="37.625" style="598" customWidth="1"/>
    <col min="12036" max="12036" width="5.25" style="598" customWidth="1"/>
    <col min="12037" max="12037" width="7.5" style="598" customWidth="1"/>
    <col min="12038" max="12041" width="9.125" style="598" customWidth="1"/>
    <col min="12042" max="12043" width="6.25" style="598" customWidth="1"/>
    <col min="12044" max="12044" width="10.25" style="598" customWidth="1"/>
    <col min="12045" max="12046" width="9.125" style="598" customWidth="1"/>
    <col min="12047" max="12055" width="6.625" style="598" customWidth="1"/>
    <col min="12056" max="12056" width="0.5" style="598" customWidth="1"/>
    <col min="12057" max="12288" width="9" style="598"/>
    <col min="12289" max="12289" width="1.5" style="598" customWidth="1"/>
    <col min="12290" max="12290" width="16.625" style="598" customWidth="1"/>
    <col min="12291" max="12291" width="37.625" style="598" customWidth="1"/>
    <col min="12292" max="12292" width="5.25" style="598" customWidth="1"/>
    <col min="12293" max="12293" width="7.5" style="598" customWidth="1"/>
    <col min="12294" max="12297" width="9.125" style="598" customWidth="1"/>
    <col min="12298" max="12299" width="6.25" style="598" customWidth="1"/>
    <col min="12300" max="12300" width="10.25" style="598" customWidth="1"/>
    <col min="12301" max="12302" width="9.125" style="598" customWidth="1"/>
    <col min="12303" max="12311" width="6.625" style="598" customWidth="1"/>
    <col min="12312" max="12312" width="0.5" style="598" customWidth="1"/>
    <col min="12313" max="12544" width="9" style="598"/>
    <col min="12545" max="12545" width="1.5" style="598" customWidth="1"/>
    <col min="12546" max="12546" width="16.625" style="598" customWidth="1"/>
    <col min="12547" max="12547" width="37.625" style="598" customWidth="1"/>
    <col min="12548" max="12548" width="5.25" style="598" customWidth="1"/>
    <col min="12549" max="12549" width="7.5" style="598" customWidth="1"/>
    <col min="12550" max="12553" width="9.125" style="598" customWidth="1"/>
    <col min="12554" max="12555" width="6.25" style="598" customWidth="1"/>
    <col min="12556" max="12556" width="10.25" style="598" customWidth="1"/>
    <col min="12557" max="12558" width="9.125" style="598" customWidth="1"/>
    <col min="12559" max="12567" width="6.625" style="598" customWidth="1"/>
    <col min="12568" max="12568" width="0.5" style="598" customWidth="1"/>
    <col min="12569" max="12800" width="9" style="598"/>
    <col min="12801" max="12801" width="1.5" style="598" customWidth="1"/>
    <col min="12802" max="12802" width="16.625" style="598" customWidth="1"/>
    <col min="12803" max="12803" width="37.625" style="598" customWidth="1"/>
    <col min="12804" max="12804" width="5.25" style="598" customWidth="1"/>
    <col min="12805" max="12805" width="7.5" style="598" customWidth="1"/>
    <col min="12806" max="12809" width="9.125" style="598" customWidth="1"/>
    <col min="12810" max="12811" width="6.25" style="598" customWidth="1"/>
    <col min="12812" max="12812" width="10.25" style="598" customWidth="1"/>
    <col min="12813" max="12814" width="9.125" style="598" customWidth="1"/>
    <col min="12815" max="12823" width="6.625" style="598" customWidth="1"/>
    <col min="12824" max="12824" width="0.5" style="598" customWidth="1"/>
    <col min="12825" max="13056" width="9" style="598"/>
    <col min="13057" max="13057" width="1.5" style="598" customWidth="1"/>
    <col min="13058" max="13058" width="16.625" style="598" customWidth="1"/>
    <col min="13059" max="13059" width="37.625" style="598" customWidth="1"/>
    <col min="13060" max="13060" width="5.25" style="598" customWidth="1"/>
    <col min="13061" max="13061" width="7.5" style="598" customWidth="1"/>
    <col min="13062" max="13065" width="9.125" style="598" customWidth="1"/>
    <col min="13066" max="13067" width="6.25" style="598" customWidth="1"/>
    <col min="13068" max="13068" width="10.25" style="598" customWidth="1"/>
    <col min="13069" max="13070" width="9.125" style="598" customWidth="1"/>
    <col min="13071" max="13079" width="6.625" style="598" customWidth="1"/>
    <col min="13080" max="13080" width="0.5" style="598" customWidth="1"/>
    <col min="13081" max="13312" width="9" style="598"/>
    <col min="13313" max="13313" width="1.5" style="598" customWidth="1"/>
    <col min="13314" max="13314" width="16.625" style="598" customWidth="1"/>
    <col min="13315" max="13315" width="37.625" style="598" customWidth="1"/>
    <col min="13316" max="13316" width="5.25" style="598" customWidth="1"/>
    <col min="13317" max="13317" width="7.5" style="598" customWidth="1"/>
    <col min="13318" max="13321" width="9.125" style="598" customWidth="1"/>
    <col min="13322" max="13323" width="6.25" style="598" customWidth="1"/>
    <col min="13324" max="13324" width="10.25" style="598" customWidth="1"/>
    <col min="13325" max="13326" width="9.125" style="598" customWidth="1"/>
    <col min="13327" max="13335" width="6.625" style="598" customWidth="1"/>
    <col min="13336" max="13336" width="0.5" style="598" customWidth="1"/>
    <col min="13337" max="13568" width="9" style="598"/>
    <col min="13569" max="13569" width="1.5" style="598" customWidth="1"/>
    <col min="13570" max="13570" width="16.625" style="598" customWidth="1"/>
    <col min="13571" max="13571" width="37.625" style="598" customWidth="1"/>
    <col min="13572" max="13572" width="5.25" style="598" customWidth="1"/>
    <col min="13573" max="13573" width="7.5" style="598" customWidth="1"/>
    <col min="13574" max="13577" width="9.125" style="598" customWidth="1"/>
    <col min="13578" max="13579" width="6.25" style="598" customWidth="1"/>
    <col min="13580" max="13580" width="10.25" style="598" customWidth="1"/>
    <col min="13581" max="13582" width="9.125" style="598" customWidth="1"/>
    <col min="13583" max="13591" width="6.625" style="598" customWidth="1"/>
    <col min="13592" max="13592" width="0.5" style="598" customWidth="1"/>
    <col min="13593" max="13824" width="9" style="598"/>
    <col min="13825" max="13825" width="1.5" style="598" customWidth="1"/>
    <col min="13826" max="13826" width="16.625" style="598" customWidth="1"/>
    <col min="13827" max="13827" width="37.625" style="598" customWidth="1"/>
    <col min="13828" max="13828" width="5.25" style="598" customWidth="1"/>
    <col min="13829" max="13829" width="7.5" style="598" customWidth="1"/>
    <col min="13830" max="13833" width="9.125" style="598" customWidth="1"/>
    <col min="13834" max="13835" width="6.25" style="598" customWidth="1"/>
    <col min="13836" max="13836" width="10.25" style="598" customWidth="1"/>
    <col min="13837" max="13838" width="9.125" style="598" customWidth="1"/>
    <col min="13839" max="13847" width="6.625" style="598" customWidth="1"/>
    <col min="13848" max="13848" width="0.5" style="598" customWidth="1"/>
    <col min="13849" max="14080" width="9" style="598"/>
    <col min="14081" max="14081" width="1.5" style="598" customWidth="1"/>
    <col min="14082" max="14082" width="16.625" style="598" customWidth="1"/>
    <col min="14083" max="14083" width="37.625" style="598" customWidth="1"/>
    <col min="14084" max="14084" width="5.25" style="598" customWidth="1"/>
    <col min="14085" max="14085" width="7.5" style="598" customWidth="1"/>
    <col min="14086" max="14089" width="9.125" style="598" customWidth="1"/>
    <col min="14090" max="14091" width="6.25" style="598" customWidth="1"/>
    <col min="14092" max="14092" width="10.25" style="598" customWidth="1"/>
    <col min="14093" max="14094" width="9.125" style="598" customWidth="1"/>
    <col min="14095" max="14103" width="6.625" style="598" customWidth="1"/>
    <col min="14104" max="14104" width="0.5" style="598" customWidth="1"/>
    <col min="14105" max="14336" width="9" style="598"/>
    <col min="14337" max="14337" width="1.5" style="598" customWidth="1"/>
    <col min="14338" max="14338" width="16.625" style="598" customWidth="1"/>
    <col min="14339" max="14339" width="37.625" style="598" customWidth="1"/>
    <col min="14340" max="14340" width="5.25" style="598" customWidth="1"/>
    <col min="14341" max="14341" width="7.5" style="598" customWidth="1"/>
    <col min="14342" max="14345" width="9.125" style="598" customWidth="1"/>
    <col min="14346" max="14347" width="6.25" style="598" customWidth="1"/>
    <col min="14348" max="14348" width="10.25" style="598" customWidth="1"/>
    <col min="14349" max="14350" width="9.125" style="598" customWidth="1"/>
    <col min="14351" max="14359" width="6.625" style="598" customWidth="1"/>
    <col min="14360" max="14360" width="0.5" style="598" customWidth="1"/>
    <col min="14361" max="14592" width="9" style="598"/>
    <col min="14593" max="14593" width="1.5" style="598" customWidth="1"/>
    <col min="14594" max="14594" width="16.625" style="598" customWidth="1"/>
    <col min="14595" max="14595" width="37.625" style="598" customWidth="1"/>
    <col min="14596" max="14596" width="5.25" style="598" customWidth="1"/>
    <col min="14597" max="14597" width="7.5" style="598" customWidth="1"/>
    <col min="14598" max="14601" width="9.125" style="598" customWidth="1"/>
    <col min="14602" max="14603" width="6.25" style="598" customWidth="1"/>
    <col min="14604" max="14604" width="10.25" style="598" customWidth="1"/>
    <col min="14605" max="14606" width="9.125" style="598" customWidth="1"/>
    <col min="14607" max="14615" width="6.625" style="598" customWidth="1"/>
    <col min="14616" max="14616" width="0.5" style="598" customWidth="1"/>
    <col min="14617" max="14848" width="9" style="598"/>
    <col min="14849" max="14849" width="1.5" style="598" customWidth="1"/>
    <col min="14850" max="14850" width="16.625" style="598" customWidth="1"/>
    <col min="14851" max="14851" width="37.625" style="598" customWidth="1"/>
    <col min="14852" max="14852" width="5.25" style="598" customWidth="1"/>
    <col min="14853" max="14853" width="7.5" style="598" customWidth="1"/>
    <col min="14854" max="14857" width="9.125" style="598" customWidth="1"/>
    <col min="14858" max="14859" width="6.25" style="598" customWidth="1"/>
    <col min="14860" max="14860" width="10.25" style="598" customWidth="1"/>
    <col min="14861" max="14862" width="9.125" style="598" customWidth="1"/>
    <col min="14863" max="14871" width="6.625" style="598" customWidth="1"/>
    <col min="14872" max="14872" width="0.5" style="598" customWidth="1"/>
    <col min="14873" max="15104" width="9" style="598"/>
    <col min="15105" max="15105" width="1.5" style="598" customWidth="1"/>
    <col min="15106" max="15106" width="16.625" style="598" customWidth="1"/>
    <col min="15107" max="15107" width="37.625" style="598" customWidth="1"/>
    <col min="15108" max="15108" width="5.25" style="598" customWidth="1"/>
    <col min="15109" max="15109" width="7.5" style="598" customWidth="1"/>
    <col min="15110" max="15113" width="9.125" style="598" customWidth="1"/>
    <col min="15114" max="15115" width="6.25" style="598" customWidth="1"/>
    <col min="15116" max="15116" width="10.25" style="598" customWidth="1"/>
    <col min="15117" max="15118" width="9.125" style="598" customWidth="1"/>
    <col min="15119" max="15127" width="6.625" style="598" customWidth="1"/>
    <col min="15128" max="15128" width="0.5" style="598" customWidth="1"/>
    <col min="15129" max="15360" width="9" style="598"/>
    <col min="15361" max="15361" width="1.5" style="598" customWidth="1"/>
    <col min="15362" max="15362" width="16.625" style="598" customWidth="1"/>
    <col min="15363" max="15363" width="37.625" style="598" customWidth="1"/>
    <col min="15364" max="15364" width="5.25" style="598" customWidth="1"/>
    <col min="15365" max="15365" width="7.5" style="598" customWidth="1"/>
    <col min="15366" max="15369" width="9.125" style="598" customWidth="1"/>
    <col min="15370" max="15371" width="6.25" style="598" customWidth="1"/>
    <col min="15372" max="15372" width="10.25" style="598" customWidth="1"/>
    <col min="15373" max="15374" width="9.125" style="598" customWidth="1"/>
    <col min="15375" max="15383" width="6.625" style="598" customWidth="1"/>
    <col min="15384" max="15384" width="0.5" style="598" customWidth="1"/>
    <col min="15385" max="15616" width="9" style="598"/>
    <col min="15617" max="15617" width="1.5" style="598" customWidth="1"/>
    <col min="15618" max="15618" width="16.625" style="598" customWidth="1"/>
    <col min="15619" max="15619" width="37.625" style="598" customWidth="1"/>
    <col min="15620" max="15620" width="5.25" style="598" customWidth="1"/>
    <col min="15621" max="15621" width="7.5" style="598" customWidth="1"/>
    <col min="15622" max="15625" width="9.125" style="598" customWidth="1"/>
    <col min="15626" max="15627" width="6.25" style="598" customWidth="1"/>
    <col min="15628" max="15628" width="10.25" style="598" customWidth="1"/>
    <col min="15629" max="15630" width="9.125" style="598" customWidth="1"/>
    <col min="15631" max="15639" width="6.625" style="598" customWidth="1"/>
    <col min="15640" max="15640" width="0.5" style="598" customWidth="1"/>
    <col min="15641" max="15872" width="9" style="598"/>
    <col min="15873" max="15873" width="1.5" style="598" customWidth="1"/>
    <col min="15874" max="15874" width="16.625" style="598" customWidth="1"/>
    <col min="15875" max="15875" width="37.625" style="598" customWidth="1"/>
    <col min="15876" max="15876" width="5.25" style="598" customWidth="1"/>
    <col min="15877" max="15877" width="7.5" style="598" customWidth="1"/>
    <col min="15878" max="15881" width="9.125" style="598" customWidth="1"/>
    <col min="15882" max="15883" width="6.25" style="598" customWidth="1"/>
    <col min="15884" max="15884" width="10.25" style="598" customWidth="1"/>
    <col min="15885" max="15886" width="9.125" style="598" customWidth="1"/>
    <col min="15887" max="15895" width="6.625" style="598" customWidth="1"/>
    <col min="15896" max="15896" width="0.5" style="598" customWidth="1"/>
    <col min="15897" max="16128" width="9" style="598"/>
    <col min="16129" max="16129" width="1.5" style="598" customWidth="1"/>
    <col min="16130" max="16130" width="16.625" style="598" customWidth="1"/>
    <col min="16131" max="16131" width="37.625" style="598" customWidth="1"/>
    <col min="16132" max="16132" width="5.25" style="598" customWidth="1"/>
    <col min="16133" max="16133" width="7.5" style="598" customWidth="1"/>
    <col min="16134" max="16137" width="9.125" style="598" customWidth="1"/>
    <col min="16138" max="16139" width="6.25" style="598" customWidth="1"/>
    <col min="16140" max="16140" width="10.25" style="598" customWidth="1"/>
    <col min="16141" max="16142" width="9.125" style="598" customWidth="1"/>
    <col min="16143" max="16151" width="6.625" style="598" customWidth="1"/>
    <col min="16152" max="16152" width="0.5" style="598" customWidth="1"/>
    <col min="16153" max="16384" width="9" style="598"/>
  </cols>
  <sheetData>
    <row r="1" spans="2:23" ht="8.25" customHeight="1">
      <c r="D1" s="599"/>
      <c r="E1" s="599"/>
    </row>
    <row r="2" spans="2:23" ht="21.75" customHeight="1">
      <c r="B2" s="600" t="s">
        <v>763</v>
      </c>
    </row>
    <row r="3" spans="2:23" s="601" customFormat="1" ht="20.25" customHeight="1">
      <c r="B3" s="1136" t="s">
        <v>592</v>
      </c>
      <c r="C3" s="1139" t="s">
        <v>593</v>
      </c>
      <c r="D3" s="1140" t="s">
        <v>594</v>
      </c>
      <c r="E3" s="1140" t="s">
        <v>595</v>
      </c>
      <c r="F3" s="1142" t="s">
        <v>596</v>
      </c>
      <c r="G3" s="1134" t="s">
        <v>597</v>
      </c>
      <c r="H3" s="1143" t="s">
        <v>598</v>
      </c>
      <c r="I3" s="1144"/>
      <c r="J3" s="1145" t="s">
        <v>599</v>
      </c>
      <c r="K3" s="1146"/>
      <c r="L3" s="1147"/>
      <c r="M3" s="1145" t="s">
        <v>600</v>
      </c>
      <c r="N3" s="1147"/>
      <c r="O3" s="1148" t="s">
        <v>601</v>
      </c>
      <c r="P3" s="1149"/>
      <c r="Q3" s="1149"/>
      <c r="R3" s="1149"/>
      <c r="S3" s="1149"/>
      <c r="T3" s="1149"/>
      <c r="U3" s="1149"/>
      <c r="V3" s="1149"/>
      <c r="W3" s="1150"/>
    </row>
    <row r="4" spans="2:23" s="601" customFormat="1" ht="105.75" customHeight="1">
      <c r="B4" s="1137"/>
      <c r="C4" s="1137"/>
      <c r="D4" s="1141"/>
      <c r="E4" s="1141"/>
      <c r="F4" s="1135"/>
      <c r="G4" s="1135"/>
      <c r="H4" s="602" t="s">
        <v>602</v>
      </c>
      <c r="I4" s="603" t="s">
        <v>603</v>
      </c>
      <c r="J4" s="604" t="s">
        <v>604</v>
      </c>
      <c r="K4" s="605" t="s">
        <v>605</v>
      </c>
      <c r="L4" s="606" t="s">
        <v>606</v>
      </c>
      <c r="M4" s="607" t="s">
        <v>607</v>
      </c>
      <c r="N4" s="608" t="s">
        <v>608</v>
      </c>
      <c r="O4" s="609" t="s">
        <v>609</v>
      </c>
      <c r="P4" s="610" t="s">
        <v>610</v>
      </c>
      <c r="Q4" s="610" t="s">
        <v>611</v>
      </c>
      <c r="R4" s="610" t="s">
        <v>612</v>
      </c>
      <c r="S4" s="610" t="s">
        <v>613</v>
      </c>
      <c r="T4" s="610" t="s">
        <v>614</v>
      </c>
      <c r="U4" s="610" t="s">
        <v>615</v>
      </c>
      <c r="V4" s="610" t="s">
        <v>616</v>
      </c>
      <c r="W4" s="611" t="s">
        <v>617</v>
      </c>
    </row>
    <row r="5" spans="2:23" ht="30.75" customHeight="1" thickBot="1">
      <c r="B5" s="1138"/>
      <c r="C5" s="1138"/>
      <c r="D5" s="612" t="s">
        <v>618</v>
      </c>
      <c r="E5" s="612" t="s">
        <v>619</v>
      </c>
      <c r="F5" s="613" t="s">
        <v>620</v>
      </c>
      <c r="G5" s="613" t="s">
        <v>621</v>
      </c>
      <c r="H5" s="614" t="s">
        <v>622</v>
      </c>
      <c r="I5" s="615" t="s">
        <v>622</v>
      </c>
      <c r="J5" s="1151" t="s">
        <v>623</v>
      </c>
      <c r="K5" s="1152"/>
      <c r="L5" s="1153"/>
      <c r="M5" s="616" t="s">
        <v>624</v>
      </c>
      <c r="N5" s="615" t="s">
        <v>625</v>
      </c>
      <c r="O5" s="617" t="s">
        <v>626</v>
      </c>
      <c r="P5" s="618" t="s">
        <v>626</v>
      </c>
      <c r="Q5" s="618" t="s">
        <v>626</v>
      </c>
      <c r="R5" s="618" t="s">
        <v>626</v>
      </c>
      <c r="S5" s="618" t="s">
        <v>626</v>
      </c>
      <c r="T5" s="618" t="s">
        <v>626</v>
      </c>
      <c r="U5" s="618" t="s">
        <v>626</v>
      </c>
      <c r="V5" s="618" t="s">
        <v>626</v>
      </c>
      <c r="W5" s="619" t="s">
        <v>626</v>
      </c>
    </row>
    <row r="6" spans="2:23" ht="20.100000000000001" customHeight="1" thickTop="1">
      <c r="B6" s="620" t="s">
        <v>627</v>
      </c>
      <c r="C6" s="621" t="s">
        <v>628</v>
      </c>
      <c r="D6" s="622">
        <v>1</v>
      </c>
      <c r="E6" s="622"/>
      <c r="F6" s="623"/>
      <c r="G6" s="623"/>
      <c r="H6" s="624"/>
      <c r="I6" s="625"/>
      <c r="J6" s="624"/>
      <c r="K6" s="626"/>
      <c r="L6" s="625"/>
      <c r="M6" s="624"/>
      <c r="N6" s="627"/>
      <c r="O6" s="628"/>
      <c r="P6" s="629"/>
      <c r="Q6" s="629"/>
      <c r="R6" s="629"/>
      <c r="S6" s="629"/>
      <c r="T6" s="629"/>
      <c r="U6" s="629"/>
      <c r="V6" s="629"/>
      <c r="W6" s="630"/>
    </row>
    <row r="7" spans="2:23" ht="20.100000000000001" customHeight="1">
      <c r="B7" s="631"/>
      <c r="C7" s="621" t="s">
        <v>629</v>
      </c>
      <c r="D7" s="632">
        <f t="shared" ref="D7:D43" si="0">D6+1</f>
        <v>2</v>
      </c>
      <c r="E7" s="632"/>
      <c r="F7" s="633"/>
      <c r="G7" s="633"/>
      <c r="H7" s="634"/>
      <c r="I7" s="635"/>
      <c r="J7" s="634"/>
      <c r="K7" s="636"/>
      <c r="L7" s="635"/>
      <c r="M7" s="634"/>
      <c r="N7" s="637"/>
      <c r="O7" s="638"/>
      <c r="P7" s="639"/>
      <c r="Q7" s="639"/>
      <c r="R7" s="639"/>
      <c r="S7" s="639"/>
      <c r="T7" s="639"/>
      <c r="U7" s="639"/>
      <c r="V7" s="639"/>
      <c r="W7" s="640"/>
    </row>
    <row r="8" spans="2:23" ht="20.100000000000001" customHeight="1">
      <c r="B8" s="631"/>
      <c r="C8" s="641" t="s">
        <v>630</v>
      </c>
      <c r="D8" s="632">
        <f t="shared" si="0"/>
        <v>3</v>
      </c>
      <c r="E8" s="632"/>
      <c r="F8" s="633"/>
      <c r="G8" s="633"/>
      <c r="H8" s="634"/>
      <c r="I8" s="635"/>
      <c r="J8" s="634"/>
      <c r="K8" s="636"/>
      <c r="L8" s="635"/>
      <c r="M8" s="634"/>
      <c r="N8" s="637"/>
      <c r="O8" s="638"/>
      <c r="P8" s="639"/>
      <c r="Q8" s="639"/>
      <c r="R8" s="639"/>
      <c r="S8" s="639"/>
      <c r="T8" s="639"/>
      <c r="U8" s="639"/>
      <c r="V8" s="639"/>
      <c r="W8" s="640"/>
    </row>
    <row r="9" spans="2:23" ht="20.100000000000001" customHeight="1">
      <c r="B9" s="631"/>
      <c r="C9" s="641" t="s">
        <v>631</v>
      </c>
      <c r="D9" s="642">
        <f t="shared" si="0"/>
        <v>4</v>
      </c>
      <c r="E9" s="642"/>
      <c r="F9" s="643"/>
      <c r="G9" s="643"/>
      <c r="H9" s="644"/>
      <c r="I9" s="645"/>
      <c r="J9" s="644"/>
      <c r="K9" s="646"/>
      <c r="L9" s="645"/>
      <c r="M9" s="644"/>
      <c r="N9" s="647"/>
      <c r="O9" s="648"/>
      <c r="P9" s="649"/>
      <c r="Q9" s="649"/>
      <c r="R9" s="649"/>
      <c r="S9" s="649"/>
      <c r="T9" s="649"/>
      <c r="U9" s="649"/>
      <c r="V9" s="649"/>
      <c r="W9" s="650"/>
    </row>
    <row r="10" spans="2:23" ht="20.100000000000001" customHeight="1">
      <c r="B10" s="631"/>
      <c r="C10" s="641" t="s">
        <v>631</v>
      </c>
      <c r="D10" s="642">
        <f t="shared" si="0"/>
        <v>5</v>
      </c>
      <c r="E10" s="642"/>
      <c r="F10" s="643"/>
      <c r="G10" s="643"/>
      <c r="H10" s="644"/>
      <c r="I10" s="645"/>
      <c r="J10" s="644"/>
      <c r="K10" s="646"/>
      <c r="L10" s="645"/>
      <c r="M10" s="644"/>
      <c r="N10" s="647"/>
      <c r="O10" s="648"/>
      <c r="P10" s="649"/>
      <c r="Q10" s="649"/>
      <c r="R10" s="649"/>
      <c r="S10" s="649"/>
      <c r="T10" s="649"/>
      <c r="U10" s="649"/>
      <c r="V10" s="649"/>
      <c r="W10" s="650"/>
    </row>
    <row r="11" spans="2:23" ht="20.100000000000001" customHeight="1">
      <c r="B11" s="651" t="s">
        <v>632</v>
      </c>
      <c r="C11" s="652" t="s">
        <v>633</v>
      </c>
      <c r="D11" s="653">
        <f t="shared" si="0"/>
        <v>6</v>
      </c>
      <c r="E11" s="653"/>
      <c r="F11" s="654"/>
      <c r="G11" s="654"/>
      <c r="H11" s="655"/>
      <c r="I11" s="656"/>
      <c r="J11" s="655"/>
      <c r="K11" s="657"/>
      <c r="L11" s="656"/>
      <c r="M11" s="655"/>
      <c r="N11" s="658"/>
      <c r="O11" s="659"/>
      <c r="P11" s="660"/>
      <c r="Q11" s="660"/>
      <c r="R11" s="660"/>
      <c r="S11" s="660"/>
      <c r="T11" s="660"/>
      <c r="U11" s="660"/>
      <c r="V11" s="660"/>
      <c r="W11" s="661"/>
    </row>
    <row r="12" spans="2:23" ht="20.100000000000001" customHeight="1">
      <c r="B12" s="631"/>
      <c r="C12" s="621" t="s">
        <v>634</v>
      </c>
      <c r="D12" s="632">
        <f t="shared" si="0"/>
        <v>7</v>
      </c>
      <c r="E12" s="632"/>
      <c r="F12" s="633"/>
      <c r="G12" s="633"/>
      <c r="H12" s="634"/>
      <c r="I12" s="635"/>
      <c r="J12" s="634"/>
      <c r="K12" s="636"/>
      <c r="L12" s="635"/>
      <c r="M12" s="634"/>
      <c r="N12" s="637"/>
      <c r="O12" s="638"/>
      <c r="P12" s="639"/>
      <c r="Q12" s="639"/>
      <c r="R12" s="639"/>
      <c r="S12" s="639"/>
      <c r="T12" s="639"/>
      <c r="U12" s="639"/>
      <c r="V12" s="639"/>
      <c r="W12" s="640"/>
    </row>
    <row r="13" spans="2:23" ht="20.100000000000001" customHeight="1">
      <c r="B13" s="631"/>
      <c r="C13" s="641" t="s">
        <v>631</v>
      </c>
      <c r="D13" s="642">
        <f t="shared" si="0"/>
        <v>8</v>
      </c>
      <c r="E13" s="642"/>
      <c r="F13" s="643"/>
      <c r="G13" s="643"/>
      <c r="H13" s="644"/>
      <c r="I13" s="645"/>
      <c r="J13" s="644"/>
      <c r="K13" s="646"/>
      <c r="L13" s="645"/>
      <c r="M13" s="644"/>
      <c r="N13" s="647"/>
      <c r="O13" s="648"/>
      <c r="P13" s="649"/>
      <c r="Q13" s="649"/>
      <c r="R13" s="649"/>
      <c r="S13" s="649"/>
      <c r="T13" s="649"/>
      <c r="U13" s="649"/>
      <c r="V13" s="649"/>
      <c r="W13" s="650"/>
    </row>
    <row r="14" spans="2:23" ht="20.100000000000001" customHeight="1">
      <c r="B14" s="662"/>
      <c r="C14" s="663" t="s">
        <v>631</v>
      </c>
      <c r="D14" s="664">
        <f t="shared" si="0"/>
        <v>9</v>
      </c>
      <c r="E14" s="664"/>
      <c r="F14" s="665"/>
      <c r="G14" s="665"/>
      <c r="H14" s="666"/>
      <c r="I14" s="667"/>
      <c r="J14" s="666"/>
      <c r="K14" s="668"/>
      <c r="L14" s="667"/>
      <c r="M14" s="666"/>
      <c r="N14" s="669"/>
      <c r="O14" s="670"/>
      <c r="P14" s="671"/>
      <c r="Q14" s="671"/>
      <c r="R14" s="671"/>
      <c r="S14" s="671"/>
      <c r="T14" s="671"/>
      <c r="U14" s="671"/>
      <c r="V14" s="671"/>
      <c r="W14" s="672"/>
    </row>
    <row r="15" spans="2:23" ht="20.100000000000001" customHeight="1">
      <c r="B15" s="651" t="s">
        <v>635</v>
      </c>
      <c r="C15" s="652" t="s">
        <v>636</v>
      </c>
      <c r="D15" s="653">
        <f t="shared" si="0"/>
        <v>10</v>
      </c>
      <c r="E15" s="653"/>
      <c r="F15" s="654"/>
      <c r="G15" s="654"/>
      <c r="H15" s="655"/>
      <c r="I15" s="656"/>
      <c r="J15" s="655"/>
      <c r="K15" s="657"/>
      <c r="L15" s="656"/>
      <c r="M15" s="655"/>
      <c r="N15" s="658"/>
      <c r="O15" s="628"/>
      <c r="P15" s="629"/>
      <c r="Q15" s="629"/>
      <c r="R15" s="629"/>
      <c r="S15" s="629"/>
      <c r="T15" s="629"/>
      <c r="U15" s="629"/>
      <c r="V15" s="629"/>
      <c r="W15" s="630"/>
    </row>
    <row r="16" spans="2:23" ht="20.100000000000001" customHeight="1">
      <c r="B16" s="631"/>
      <c r="C16" s="621" t="s">
        <v>637</v>
      </c>
      <c r="D16" s="632">
        <f t="shared" si="0"/>
        <v>11</v>
      </c>
      <c r="E16" s="632"/>
      <c r="F16" s="633"/>
      <c r="G16" s="633"/>
      <c r="H16" s="634"/>
      <c r="I16" s="635"/>
      <c r="J16" s="634"/>
      <c r="K16" s="636"/>
      <c r="L16" s="635"/>
      <c r="M16" s="634"/>
      <c r="N16" s="637"/>
      <c r="O16" s="638"/>
      <c r="P16" s="639"/>
      <c r="Q16" s="639"/>
      <c r="R16" s="639"/>
      <c r="S16" s="639"/>
      <c r="T16" s="639"/>
      <c r="U16" s="639"/>
      <c r="V16" s="639"/>
      <c r="W16" s="640"/>
    </row>
    <row r="17" spans="2:23" ht="20.100000000000001" customHeight="1">
      <c r="B17" s="631"/>
      <c r="C17" s="641" t="s">
        <v>631</v>
      </c>
      <c r="D17" s="642">
        <f t="shared" si="0"/>
        <v>12</v>
      </c>
      <c r="E17" s="642"/>
      <c r="F17" s="643"/>
      <c r="G17" s="643"/>
      <c r="H17" s="644"/>
      <c r="I17" s="645"/>
      <c r="J17" s="644"/>
      <c r="K17" s="646"/>
      <c r="L17" s="645"/>
      <c r="M17" s="644"/>
      <c r="N17" s="647"/>
      <c r="O17" s="648"/>
      <c r="P17" s="649"/>
      <c r="Q17" s="649"/>
      <c r="R17" s="649"/>
      <c r="S17" s="649"/>
      <c r="T17" s="649"/>
      <c r="U17" s="649"/>
      <c r="V17" s="649"/>
      <c r="W17" s="650"/>
    </row>
    <row r="18" spans="2:23" ht="20.100000000000001" customHeight="1">
      <c r="B18" s="662"/>
      <c r="C18" s="663" t="s">
        <v>631</v>
      </c>
      <c r="D18" s="664">
        <f t="shared" si="0"/>
        <v>13</v>
      </c>
      <c r="E18" s="664"/>
      <c r="F18" s="665"/>
      <c r="G18" s="665"/>
      <c r="H18" s="666"/>
      <c r="I18" s="667"/>
      <c r="J18" s="666"/>
      <c r="K18" s="668"/>
      <c r="L18" s="667"/>
      <c r="M18" s="666"/>
      <c r="N18" s="669"/>
      <c r="O18" s="648"/>
      <c r="P18" s="649"/>
      <c r="Q18" s="649"/>
      <c r="R18" s="649"/>
      <c r="S18" s="649"/>
      <c r="T18" s="649"/>
      <c r="U18" s="649"/>
      <c r="V18" s="649"/>
      <c r="W18" s="650"/>
    </row>
    <row r="19" spans="2:23" ht="20.100000000000001" customHeight="1">
      <c r="B19" s="631" t="s">
        <v>638</v>
      </c>
      <c r="C19" s="621" t="s">
        <v>639</v>
      </c>
      <c r="D19" s="632">
        <f t="shared" si="0"/>
        <v>14</v>
      </c>
      <c r="E19" s="632"/>
      <c r="F19" s="633"/>
      <c r="G19" s="633"/>
      <c r="H19" s="634"/>
      <c r="I19" s="635"/>
      <c r="J19" s="634"/>
      <c r="K19" s="636"/>
      <c r="L19" s="635"/>
      <c r="M19" s="634"/>
      <c r="N19" s="637"/>
      <c r="O19" s="659"/>
      <c r="P19" s="660"/>
      <c r="Q19" s="660"/>
      <c r="R19" s="660"/>
      <c r="S19" s="660"/>
      <c r="T19" s="660"/>
      <c r="U19" s="660"/>
      <c r="V19" s="660"/>
      <c r="W19" s="661"/>
    </row>
    <row r="20" spans="2:23" ht="20.100000000000001" customHeight="1">
      <c r="B20" s="631"/>
      <c r="C20" s="621" t="s">
        <v>640</v>
      </c>
      <c r="D20" s="632">
        <f t="shared" si="0"/>
        <v>15</v>
      </c>
      <c r="E20" s="632"/>
      <c r="F20" s="633"/>
      <c r="G20" s="633"/>
      <c r="H20" s="634"/>
      <c r="I20" s="635"/>
      <c r="J20" s="634"/>
      <c r="K20" s="636"/>
      <c r="L20" s="635"/>
      <c r="M20" s="634"/>
      <c r="N20" s="637"/>
      <c r="O20" s="638"/>
      <c r="P20" s="639"/>
      <c r="Q20" s="639"/>
      <c r="R20" s="639"/>
      <c r="S20" s="639"/>
      <c r="T20" s="639"/>
      <c r="U20" s="639"/>
      <c r="V20" s="639"/>
      <c r="W20" s="640"/>
    </row>
    <row r="21" spans="2:23" ht="20.100000000000001" customHeight="1">
      <c r="B21" s="631"/>
      <c r="C21" s="621" t="s">
        <v>641</v>
      </c>
      <c r="D21" s="632">
        <f t="shared" si="0"/>
        <v>16</v>
      </c>
      <c r="E21" s="632"/>
      <c r="F21" s="633"/>
      <c r="G21" s="633"/>
      <c r="H21" s="634"/>
      <c r="I21" s="635"/>
      <c r="J21" s="634"/>
      <c r="K21" s="636"/>
      <c r="L21" s="635"/>
      <c r="M21" s="634"/>
      <c r="N21" s="637"/>
      <c r="O21" s="638"/>
      <c r="P21" s="639"/>
      <c r="Q21" s="639"/>
      <c r="R21" s="639"/>
      <c r="S21" s="639"/>
      <c r="T21" s="639"/>
      <c r="U21" s="639"/>
      <c r="V21" s="639"/>
      <c r="W21" s="640"/>
    </row>
    <row r="22" spans="2:23" ht="20.100000000000001" customHeight="1">
      <c r="B22" s="631"/>
      <c r="C22" s="621" t="s">
        <v>642</v>
      </c>
      <c r="D22" s="632">
        <f t="shared" si="0"/>
        <v>17</v>
      </c>
      <c r="E22" s="632"/>
      <c r="F22" s="633"/>
      <c r="G22" s="633"/>
      <c r="H22" s="634"/>
      <c r="I22" s="635"/>
      <c r="J22" s="634"/>
      <c r="K22" s="636"/>
      <c r="L22" s="635"/>
      <c r="M22" s="634"/>
      <c r="N22" s="637"/>
      <c r="O22" s="638"/>
      <c r="P22" s="639"/>
      <c r="Q22" s="639"/>
      <c r="R22" s="639"/>
      <c r="S22" s="639"/>
      <c r="T22" s="639"/>
      <c r="U22" s="639"/>
      <c r="V22" s="639"/>
      <c r="W22" s="640"/>
    </row>
    <row r="23" spans="2:23" ht="20.100000000000001" customHeight="1">
      <c r="B23" s="631"/>
      <c r="C23" s="621" t="s">
        <v>643</v>
      </c>
      <c r="D23" s="632">
        <f t="shared" si="0"/>
        <v>18</v>
      </c>
      <c r="E23" s="632"/>
      <c r="F23" s="633"/>
      <c r="G23" s="633"/>
      <c r="H23" s="634"/>
      <c r="I23" s="635"/>
      <c r="J23" s="634"/>
      <c r="K23" s="636"/>
      <c r="L23" s="635"/>
      <c r="M23" s="634"/>
      <c r="N23" s="637"/>
      <c r="O23" s="638"/>
      <c r="P23" s="639"/>
      <c r="Q23" s="639"/>
      <c r="R23" s="639"/>
      <c r="S23" s="639"/>
      <c r="T23" s="639"/>
      <c r="U23" s="639"/>
      <c r="V23" s="639"/>
      <c r="W23" s="640"/>
    </row>
    <row r="24" spans="2:23" ht="20.100000000000001" customHeight="1">
      <c r="B24" s="631"/>
      <c r="C24" s="641" t="s">
        <v>631</v>
      </c>
      <c r="D24" s="642">
        <f t="shared" si="0"/>
        <v>19</v>
      </c>
      <c r="E24" s="642"/>
      <c r="F24" s="643"/>
      <c r="G24" s="643"/>
      <c r="H24" s="644"/>
      <c r="I24" s="645"/>
      <c r="J24" s="644"/>
      <c r="K24" s="646"/>
      <c r="L24" s="645"/>
      <c r="M24" s="644"/>
      <c r="N24" s="647"/>
      <c r="O24" s="648"/>
      <c r="P24" s="649"/>
      <c r="Q24" s="649"/>
      <c r="R24" s="649"/>
      <c r="S24" s="649"/>
      <c r="T24" s="649"/>
      <c r="U24" s="649"/>
      <c r="V24" s="649"/>
      <c r="W24" s="650"/>
    </row>
    <row r="25" spans="2:23" ht="20.100000000000001" customHeight="1">
      <c r="B25" s="662"/>
      <c r="C25" s="663" t="s">
        <v>631</v>
      </c>
      <c r="D25" s="664">
        <f t="shared" si="0"/>
        <v>20</v>
      </c>
      <c r="E25" s="664"/>
      <c r="F25" s="665"/>
      <c r="G25" s="665"/>
      <c r="H25" s="666"/>
      <c r="I25" s="667"/>
      <c r="J25" s="666"/>
      <c r="K25" s="668"/>
      <c r="L25" s="667"/>
      <c r="M25" s="666"/>
      <c r="N25" s="669"/>
      <c r="O25" s="670"/>
      <c r="P25" s="671"/>
      <c r="Q25" s="671"/>
      <c r="R25" s="671"/>
      <c r="S25" s="671"/>
      <c r="T25" s="671"/>
      <c r="U25" s="671"/>
      <c r="V25" s="671"/>
      <c r="W25" s="672"/>
    </row>
    <row r="26" spans="2:23" ht="20.100000000000001" customHeight="1">
      <c r="B26" s="631" t="s">
        <v>644</v>
      </c>
      <c r="C26" s="641" t="s">
        <v>645</v>
      </c>
      <c r="D26" s="642">
        <f t="shared" si="0"/>
        <v>21</v>
      </c>
      <c r="E26" s="642"/>
      <c r="F26" s="643"/>
      <c r="G26" s="643"/>
      <c r="H26" s="644"/>
      <c r="I26" s="645"/>
      <c r="J26" s="644"/>
      <c r="K26" s="646"/>
      <c r="L26" s="645"/>
      <c r="M26" s="644"/>
      <c r="N26" s="647"/>
      <c r="O26" s="628"/>
      <c r="P26" s="629"/>
      <c r="Q26" s="629"/>
      <c r="R26" s="629"/>
      <c r="S26" s="629"/>
      <c r="T26" s="629"/>
      <c r="U26" s="629"/>
      <c r="V26" s="629"/>
      <c r="W26" s="630"/>
    </row>
    <row r="27" spans="2:23" ht="20.100000000000001" customHeight="1">
      <c r="B27" s="631"/>
      <c r="C27" s="641" t="s">
        <v>646</v>
      </c>
      <c r="D27" s="642">
        <f t="shared" si="0"/>
        <v>22</v>
      </c>
      <c r="E27" s="642"/>
      <c r="F27" s="643"/>
      <c r="G27" s="643"/>
      <c r="H27" s="644"/>
      <c r="I27" s="645"/>
      <c r="J27" s="644"/>
      <c r="K27" s="646"/>
      <c r="L27" s="645"/>
      <c r="M27" s="644"/>
      <c r="N27" s="647"/>
      <c r="O27" s="638"/>
      <c r="P27" s="639"/>
      <c r="Q27" s="639"/>
      <c r="R27" s="639"/>
      <c r="S27" s="639"/>
      <c r="T27" s="639"/>
      <c r="U27" s="639"/>
      <c r="V27" s="639"/>
      <c r="W27" s="640"/>
    </row>
    <row r="28" spans="2:23" ht="20.100000000000001" customHeight="1">
      <c r="B28" s="631"/>
      <c r="C28" s="641" t="s">
        <v>647</v>
      </c>
      <c r="D28" s="642">
        <f t="shared" si="0"/>
        <v>23</v>
      </c>
      <c r="E28" s="642"/>
      <c r="F28" s="643"/>
      <c r="G28" s="643"/>
      <c r="H28" s="644"/>
      <c r="I28" s="645"/>
      <c r="J28" s="644"/>
      <c r="K28" s="646"/>
      <c r="L28" s="645"/>
      <c r="M28" s="644"/>
      <c r="N28" s="647"/>
      <c r="O28" s="638"/>
      <c r="P28" s="639"/>
      <c r="Q28" s="639"/>
      <c r="R28" s="639"/>
      <c r="S28" s="639"/>
      <c r="T28" s="639"/>
      <c r="U28" s="639"/>
      <c r="V28" s="639"/>
      <c r="W28" s="640"/>
    </row>
    <row r="29" spans="2:23" ht="20.100000000000001" customHeight="1">
      <c r="B29" s="631"/>
      <c r="C29" s="641" t="s">
        <v>648</v>
      </c>
      <c r="D29" s="642">
        <f t="shared" si="0"/>
        <v>24</v>
      </c>
      <c r="E29" s="642"/>
      <c r="F29" s="643"/>
      <c r="G29" s="643"/>
      <c r="H29" s="644"/>
      <c r="I29" s="645"/>
      <c r="J29" s="644"/>
      <c r="K29" s="646"/>
      <c r="L29" s="645"/>
      <c r="M29" s="644"/>
      <c r="N29" s="647"/>
      <c r="O29" s="638"/>
      <c r="P29" s="639"/>
      <c r="Q29" s="639"/>
      <c r="R29" s="639"/>
      <c r="S29" s="639"/>
      <c r="T29" s="639"/>
      <c r="U29" s="639"/>
      <c r="V29" s="639"/>
      <c r="W29" s="640"/>
    </row>
    <row r="30" spans="2:23" ht="20.100000000000001" customHeight="1">
      <c r="B30" s="631"/>
      <c r="C30" s="641" t="s">
        <v>649</v>
      </c>
      <c r="D30" s="642">
        <f t="shared" si="0"/>
        <v>25</v>
      </c>
      <c r="E30" s="642"/>
      <c r="F30" s="643"/>
      <c r="G30" s="643"/>
      <c r="H30" s="644"/>
      <c r="I30" s="645"/>
      <c r="J30" s="644"/>
      <c r="K30" s="646"/>
      <c r="L30" s="645"/>
      <c r="M30" s="644"/>
      <c r="N30" s="647"/>
      <c r="O30" s="638"/>
      <c r="P30" s="639"/>
      <c r="Q30" s="639"/>
      <c r="R30" s="639"/>
      <c r="S30" s="639"/>
      <c r="T30" s="639"/>
      <c r="U30" s="639"/>
      <c r="V30" s="639"/>
      <c r="W30" s="640"/>
    </row>
    <row r="31" spans="2:23" ht="20.100000000000001" customHeight="1">
      <c r="B31" s="631"/>
      <c r="C31" s="641" t="s">
        <v>631</v>
      </c>
      <c r="D31" s="642">
        <f t="shared" si="0"/>
        <v>26</v>
      </c>
      <c r="E31" s="642"/>
      <c r="F31" s="643"/>
      <c r="G31" s="643"/>
      <c r="H31" s="644"/>
      <c r="I31" s="645"/>
      <c r="J31" s="644"/>
      <c r="K31" s="646"/>
      <c r="L31" s="645"/>
      <c r="M31" s="644"/>
      <c r="N31" s="647"/>
      <c r="O31" s="648"/>
      <c r="P31" s="649"/>
      <c r="Q31" s="649"/>
      <c r="R31" s="649"/>
      <c r="S31" s="649"/>
      <c r="T31" s="649"/>
      <c r="U31" s="649"/>
      <c r="V31" s="649"/>
      <c r="W31" s="650"/>
    </row>
    <row r="32" spans="2:23" ht="20.100000000000001" customHeight="1">
      <c r="B32" s="662"/>
      <c r="C32" s="663" t="s">
        <v>631</v>
      </c>
      <c r="D32" s="664">
        <f t="shared" si="0"/>
        <v>27</v>
      </c>
      <c r="E32" s="664"/>
      <c r="F32" s="665"/>
      <c r="G32" s="665"/>
      <c r="H32" s="666"/>
      <c r="I32" s="667"/>
      <c r="J32" s="666"/>
      <c r="K32" s="668"/>
      <c r="L32" s="667"/>
      <c r="M32" s="666"/>
      <c r="N32" s="669"/>
      <c r="O32" s="648"/>
      <c r="P32" s="649"/>
      <c r="Q32" s="649"/>
      <c r="R32" s="649"/>
      <c r="S32" s="649"/>
      <c r="T32" s="649"/>
      <c r="U32" s="649"/>
      <c r="V32" s="649"/>
      <c r="W32" s="650"/>
    </row>
    <row r="33" spans="2:23" ht="20.100000000000001" customHeight="1">
      <c r="B33" s="631" t="s">
        <v>650</v>
      </c>
      <c r="C33" s="673" t="s">
        <v>651</v>
      </c>
      <c r="D33" s="622">
        <f t="shared" si="0"/>
        <v>28</v>
      </c>
      <c r="E33" s="622"/>
      <c r="F33" s="623"/>
      <c r="G33" s="623"/>
      <c r="H33" s="624"/>
      <c r="I33" s="625"/>
      <c r="J33" s="624"/>
      <c r="K33" s="626"/>
      <c r="L33" s="625"/>
      <c r="M33" s="624"/>
      <c r="N33" s="627"/>
      <c r="O33" s="659"/>
      <c r="P33" s="660"/>
      <c r="Q33" s="660"/>
      <c r="R33" s="660"/>
      <c r="S33" s="660"/>
      <c r="T33" s="660"/>
      <c r="U33" s="660"/>
      <c r="V33" s="660"/>
      <c r="W33" s="661"/>
    </row>
    <row r="34" spans="2:23" ht="20.100000000000001" customHeight="1">
      <c r="B34" s="631"/>
      <c r="C34" s="621" t="s">
        <v>652</v>
      </c>
      <c r="D34" s="632">
        <f t="shared" si="0"/>
        <v>29</v>
      </c>
      <c r="E34" s="632"/>
      <c r="F34" s="633"/>
      <c r="G34" s="633"/>
      <c r="H34" s="634"/>
      <c r="I34" s="635"/>
      <c r="J34" s="634"/>
      <c r="K34" s="636"/>
      <c r="L34" s="635"/>
      <c r="M34" s="634"/>
      <c r="N34" s="637"/>
      <c r="O34" s="638"/>
      <c r="P34" s="639"/>
      <c r="Q34" s="639"/>
      <c r="R34" s="639"/>
      <c r="S34" s="639"/>
      <c r="T34" s="639"/>
      <c r="U34" s="639"/>
      <c r="V34" s="639"/>
      <c r="W34" s="640"/>
    </row>
    <row r="35" spans="2:23" ht="20.100000000000001" customHeight="1">
      <c r="B35" s="631"/>
      <c r="C35" s="641" t="s">
        <v>631</v>
      </c>
      <c r="D35" s="642">
        <f t="shared" si="0"/>
        <v>30</v>
      </c>
      <c r="E35" s="642"/>
      <c r="F35" s="643"/>
      <c r="G35" s="643"/>
      <c r="H35" s="644"/>
      <c r="I35" s="645"/>
      <c r="J35" s="644"/>
      <c r="K35" s="646"/>
      <c r="L35" s="645"/>
      <c r="M35" s="644"/>
      <c r="N35" s="647"/>
      <c r="O35" s="648"/>
      <c r="P35" s="649"/>
      <c r="Q35" s="649"/>
      <c r="R35" s="649"/>
      <c r="S35" s="649"/>
      <c r="T35" s="649"/>
      <c r="U35" s="649"/>
      <c r="V35" s="649"/>
      <c r="W35" s="650"/>
    </row>
    <row r="36" spans="2:23" ht="20.100000000000001" customHeight="1">
      <c r="B36" s="662"/>
      <c r="C36" s="663" t="s">
        <v>631</v>
      </c>
      <c r="D36" s="664">
        <f t="shared" si="0"/>
        <v>31</v>
      </c>
      <c r="E36" s="664"/>
      <c r="F36" s="665"/>
      <c r="G36" s="665"/>
      <c r="H36" s="666"/>
      <c r="I36" s="667"/>
      <c r="J36" s="666"/>
      <c r="K36" s="668"/>
      <c r="L36" s="667"/>
      <c r="M36" s="666"/>
      <c r="N36" s="669"/>
      <c r="O36" s="670"/>
      <c r="P36" s="671"/>
      <c r="Q36" s="671"/>
      <c r="R36" s="671"/>
      <c r="S36" s="671"/>
      <c r="T36" s="671"/>
      <c r="U36" s="671"/>
      <c r="V36" s="671"/>
      <c r="W36" s="672"/>
    </row>
    <row r="37" spans="2:23" ht="20.100000000000001" customHeight="1">
      <c r="B37" s="631" t="s">
        <v>653</v>
      </c>
      <c r="C37" s="673" t="s">
        <v>654</v>
      </c>
      <c r="D37" s="622">
        <f t="shared" si="0"/>
        <v>32</v>
      </c>
      <c r="E37" s="622"/>
      <c r="F37" s="623"/>
      <c r="G37" s="623"/>
      <c r="H37" s="624"/>
      <c r="I37" s="625"/>
      <c r="J37" s="624"/>
      <c r="K37" s="626"/>
      <c r="L37" s="625"/>
      <c r="M37" s="624"/>
      <c r="N37" s="627"/>
      <c r="O37" s="659"/>
      <c r="P37" s="660"/>
      <c r="Q37" s="660"/>
      <c r="R37" s="660"/>
      <c r="S37" s="660"/>
      <c r="T37" s="660"/>
      <c r="U37" s="660"/>
      <c r="V37" s="660"/>
      <c r="W37" s="661"/>
    </row>
    <row r="38" spans="2:23" ht="20.100000000000001" customHeight="1">
      <c r="B38" s="631"/>
      <c r="C38" s="621" t="s">
        <v>655</v>
      </c>
      <c r="D38" s="632">
        <f t="shared" si="0"/>
        <v>33</v>
      </c>
      <c r="E38" s="632"/>
      <c r="F38" s="633"/>
      <c r="G38" s="633"/>
      <c r="H38" s="634"/>
      <c r="I38" s="635"/>
      <c r="J38" s="634"/>
      <c r="K38" s="636"/>
      <c r="L38" s="635"/>
      <c r="M38" s="634"/>
      <c r="N38" s="637"/>
      <c r="O38" s="638"/>
      <c r="P38" s="639"/>
      <c r="Q38" s="639"/>
      <c r="R38" s="639"/>
      <c r="S38" s="639"/>
      <c r="T38" s="639"/>
      <c r="U38" s="639"/>
      <c r="V38" s="639"/>
      <c r="W38" s="640"/>
    </row>
    <row r="39" spans="2:23" ht="20.100000000000001" customHeight="1">
      <c r="B39" s="631"/>
      <c r="C39" s="621" t="s">
        <v>656</v>
      </c>
      <c r="D39" s="632">
        <f t="shared" si="0"/>
        <v>34</v>
      </c>
      <c r="E39" s="632"/>
      <c r="F39" s="633"/>
      <c r="G39" s="633"/>
      <c r="H39" s="634"/>
      <c r="I39" s="635"/>
      <c r="J39" s="634"/>
      <c r="K39" s="636"/>
      <c r="L39" s="674"/>
      <c r="M39" s="634"/>
      <c r="N39" s="637"/>
      <c r="O39" s="638"/>
      <c r="P39" s="639"/>
      <c r="Q39" s="639"/>
      <c r="R39" s="639"/>
      <c r="S39" s="639"/>
      <c r="T39" s="639"/>
      <c r="U39" s="639"/>
      <c r="V39" s="639"/>
      <c r="W39" s="640"/>
    </row>
    <row r="40" spans="2:23" ht="20.100000000000001" customHeight="1">
      <c r="B40" s="631"/>
      <c r="C40" s="641" t="s">
        <v>631</v>
      </c>
      <c r="D40" s="642">
        <f t="shared" si="0"/>
        <v>35</v>
      </c>
      <c r="E40" s="642"/>
      <c r="F40" s="643"/>
      <c r="G40" s="643"/>
      <c r="H40" s="644"/>
      <c r="I40" s="645"/>
      <c r="J40" s="644"/>
      <c r="K40" s="646"/>
      <c r="L40" s="675"/>
      <c r="M40" s="644"/>
      <c r="N40" s="647"/>
      <c r="O40" s="648"/>
      <c r="P40" s="649"/>
      <c r="Q40" s="649"/>
      <c r="R40" s="649"/>
      <c r="S40" s="649"/>
      <c r="T40" s="649"/>
      <c r="U40" s="649"/>
      <c r="V40" s="649"/>
      <c r="W40" s="650"/>
    </row>
    <row r="41" spans="2:23" ht="20.100000000000001" customHeight="1">
      <c r="B41" s="662"/>
      <c r="C41" s="663" t="s">
        <v>657</v>
      </c>
      <c r="D41" s="664">
        <f t="shared" si="0"/>
        <v>36</v>
      </c>
      <c r="E41" s="664"/>
      <c r="F41" s="665"/>
      <c r="G41" s="665"/>
      <c r="H41" s="666"/>
      <c r="I41" s="667"/>
      <c r="J41" s="666"/>
      <c r="K41" s="668"/>
      <c r="L41" s="667"/>
      <c r="M41" s="666"/>
      <c r="N41" s="669"/>
      <c r="O41" s="670"/>
      <c r="P41" s="671"/>
      <c r="Q41" s="671"/>
      <c r="R41" s="671"/>
      <c r="S41" s="671"/>
      <c r="T41" s="671"/>
      <c r="U41" s="671"/>
      <c r="V41" s="671"/>
      <c r="W41" s="672"/>
    </row>
    <row r="42" spans="2:23" ht="20.100000000000001" customHeight="1">
      <c r="B42" s="651" t="s">
        <v>658</v>
      </c>
      <c r="C42" s="652" t="s">
        <v>659</v>
      </c>
      <c r="D42" s="653">
        <f t="shared" si="0"/>
        <v>37</v>
      </c>
      <c r="E42" s="653"/>
      <c r="F42" s="654"/>
      <c r="G42" s="654"/>
      <c r="H42" s="655"/>
      <c r="I42" s="656"/>
      <c r="J42" s="655"/>
      <c r="K42" s="657"/>
      <c r="L42" s="656"/>
      <c r="M42" s="655"/>
      <c r="N42" s="658"/>
      <c r="O42" s="659"/>
      <c r="P42" s="660"/>
      <c r="Q42" s="660"/>
      <c r="R42" s="660"/>
      <c r="S42" s="660"/>
      <c r="T42" s="660"/>
      <c r="U42" s="660"/>
      <c r="V42" s="660"/>
      <c r="W42" s="661"/>
    </row>
    <row r="43" spans="2:23" ht="20.100000000000001" customHeight="1">
      <c r="B43" s="662"/>
      <c r="C43" s="663" t="s">
        <v>631</v>
      </c>
      <c r="D43" s="664">
        <f t="shared" si="0"/>
        <v>38</v>
      </c>
      <c r="E43" s="664"/>
      <c r="F43" s="665"/>
      <c r="G43" s="665"/>
      <c r="H43" s="666"/>
      <c r="I43" s="667"/>
      <c r="J43" s="666"/>
      <c r="K43" s="668"/>
      <c r="L43" s="667"/>
      <c r="M43" s="666"/>
      <c r="N43" s="669"/>
      <c r="O43" s="670"/>
      <c r="P43" s="671"/>
      <c r="Q43" s="671"/>
      <c r="R43" s="671"/>
      <c r="S43" s="671"/>
      <c r="T43" s="671"/>
      <c r="U43" s="671"/>
      <c r="V43" s="671"/>
      <c r="W43" s="672"/>
    </row>
    <row r="44" spans="2:23" ht="17.25" customHeight="1">
      <c r="B44" s="676" t="s">
        <v>660</v>
      </c>
      <c r="C44" s="677" t="s">
        <v>661</v>
      </c>
      <c r="D44" s="678"/>
      <c r="E44" s="678"/>
      <c r="F44" s="679"/>
      <c r="G44" s="679"/>
      <c r="H44" s="679"/>
      <c r="I44" s="679"/>
      <c r="J44" s="679"/>
      <c r="M44" s="679"/>
      <c r="N44" s="679"/>
    </row>
    <row r="45" spans="2:23" ht="17.25" customHeight="1">
      <c r="C45" s="680" t="s">
        <v>662</v>
      </c>
      <c r="D45" s="678"/>
      <c r="E45" s="678"/>
      <c r="F45" s="679"/>
      <c r="G45" s="679"/>
      <c r="H45" s="679"/>
      <c r="I45" s="679"/>
      <c r="J45" s="679"/>
      <c r="M45" s="679"/>
      <c r="N45" s="679"/>
    </row>
    <row r="46" spans="2:23" ht="17.25" customHeight="1">
      <c r="D46" s="678"/>
      <c r="E46" s="678"/>
      <c r="F46" s="679"/>
      <c r="G46" s="679"/>
      <c r="H46" s="679"/>
      <c r="I46" s="679"/>
      <c r="J46" s="679"/>
      <c r="M46" s="679"/>
      <c r="N46" s="679"/>
    </row>
    <row r="47" spans="2:23" ht="6.75" customHeight="1">
      <c r="C47" s="677"/>
      <c r="D47" s="678"/>
      <c r="E47" s="678"/>
      <c r="F47" s="679"/>
      <c r="G47" s="679"/>
      <c r="H47" s="679"/>
      <c r="I47" s="679"/>
      <c r="J47" s="679"/>
      <c r="M47" s="679"/>
      <c r="N47" s="679"/>
    </row>
    <row r="48" spans="2:23" ht="17.25" customHeight="1"/>
    <row r="53" spans="2:5" ht="24.75" customHeight="1"/>
    <row r="54" spans="2:5" ht="24.75" customHeight="1"/>
    <row r="55" spans="2:5" ht="20.25" customHeight="1">
      <c r="B55" s="681"/>
      <c r="C55" s="681"/>
    </row>
    <row r="56" spans="2:5" ht="20.25" customHeight="1">
      <c r="D56" s="681"/>
      <c r="E56" s="681"/>
    </row>
  </sheetData>
  <mergeCells count="11">
    <mergeCell ref="H3:I3"/>
    <mergeCell ref="J3:L3"/>
    <mergeCell ref="M3:N3"/>
    <mergeCell ref="O3:W3"/>
    <mergeCell ref="J5:L5"/>
    <mergeCell ref="G3:G4"/>
    <mergeCell ref="B3:B5"/>
    <mergeCell ref="C3:C5"/>
    <mergeCell ref="D3:D4"/>
    <mergeCell ref="E3:E4"/>
    <mergeCell ref="F3:F4"/>
  </mergeCells>
  <phoneticPr fontId="26"/>
  <pageMargins left="1.1811023622047245" right="0.39370078740157483" top="0.47244094488188981" bottom="0" header="0.31496062992125984" footer="0.31496062992125984"/>
  <pageSetup paperSize="8" scale="85" orientation="landscape"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56"/>
  <sheetViews>
    <sheetView showGridLines="0" zoomScaleNormal="100" zoomScaleSheetLayoutView="100" workbookViewId="0">
      <pane xSplit="4" ySplit="5" topLeftCell="E6" activePane="bottomRight" state="frozen"/>
      <selection activeCell="C45" sqref="C45"/>
      <selection pane="topRight" activeCell="C45" sqref="C45"/>
      <selection pane="bottomLeft" activeCell="C45" sqref="C45"/>
      <selection pane="bottomRight" activeCell="M6" sqref="M6"/>
    </sheetView>
  </sheetViews>
  <sheetFormatPr defaultRowHeight="20.25" customHeight="1"/>
  <cols>
    <col min="1" max="1" width="1.5" style="598" customWidth="1"/>
    <col min="2" max="2" width="16.625" style="598" customWidth="1"/>
    <col min="3" max="3" width="37.625" style="598" customWidth="1"/>
    <col min="4" max="4" width="5.25" style="598" customWidth="1"/>
    <col min="5" max="5" width="7.25" style="598" customWidth="1"/>
    <col min="6" max="9" width="9.125" style="598" customWidth="1"/>
    <col min="10" max="11" width="6.875" style="598" customWidth="1"/>
    <col min="12" max="12" width="8.5" style="598" customWidth="1"/>
    <col min="13" max="14" width="9.125" style="598" customWidth="1"/>
    <col min="15" max="15" width="0.5" style="598" customWidth="1"/>
    <col min="16" max="256" width="9" style="598"/>
    <col min="257" max="257" width="1.5" style="598" customWidth="1"/>
    <col min="258" max="258" width="16.625" style="598" customWidth="1"/>
    <col min="259" max="259" width="37.625" style="598" customWidth="1"/>
    <col min="260" max="260" width="5.25" style="598" customWidth="1"/>
    <col min="261" max="261" width="7.25" style="598" customWidth="1"/>
    <col min="262" max="265" width="9.125" style="598" customWidth="1"/>
    <col min="266" max="267" width="6.875" style="598" customWidth="1"/>
    <col min="268" max="268" width="8.5" style="598" customWidth="1"/>
    <col min="269" max="270" width="9.125" style="598" customWidth="1"/>
    <col min="271" max="271" width="0.5" style="598" customWidth="1"/>
    <col min="272" max="512" width="9" style="598"/>
    <col min="513" max="513" width="1.5" style="598" customWidth="1"/>
    <col min="514" max="514" width="16.625" style="598" customWidth="1"/>
    <col min="515" max="515" width="37.625" style="598" customWidth="1"/>
    <col min="516" max="516" width="5.25" style="598" customWidth="1"/>
    <col min="517" max="517" width="7.25" style="598" customWidth="1"/>
    <col min="518" max="521" width="9.125" style="598" customWidth="1"/>
    <col min="522" max="523" width="6.875" style="598" customWidth="1"/>
    <col min="524" max="524" width="8.5" style="598" customWidth="1"/>
    <col min="525" max="526" width="9.125" style="598" customWidth="1"/>
    <col min="527" max="527" width="0.5" style="598" customWidth="1"/>
    <col min="528" max="768" width="9" style="598"/>
    <col min="769" max="769" width="1.5" style="598" customWidth="1"/>
    <col min="770" max="770" width="16.625" style="598" customWidth="1"/>
    <col min="771" max="771" width="37.625" style="598" customWidth="1"/>
    <col min="772" max="772" width="5.25" style="598" customWidth="1"/>
    <col min="773" max="773" width="7.25" style="598" customWidth="1"/>
    <col min="774" max="777" width="9.125" style="598" customWidth="1"/>
    <col min="778" max="779" width="6.875" style="598" customWidth="1"/>
    <col min="780" max="780" width="8.5" style="598" customWidth="1"/>
    <col min="781" max="782" width="9.125" style="598" customWidth="1"/>
    <col min="783" max="783" width="0.5" style="598" customWidth="1"/>
    <col min="784" max="1024" width="9" style="598"/>
    <col min="1025" max="1025" width="1.5" style="598" customWidth="1"/>
    <col min="1026" max="1026" width="16.625" style="598" customWidth="1"/>
    <col min="1027" max="1027" width="37.625" style="598" customWidth="1"/>
    <col min="1028" max="1028" width="5.25" style="598" customWidth="1"/>
    <col min="1029" max="1029" width="7.25" style="598" customWidth="1"/>
    <col min="1030" max="1033" width="9.125" style="598" customWidth="1"/>
    <col min="1034" max="1035" width="6.875" style="598" customWidth="1"/>
    <col min="1036" max="1036" width="8.5" style="598" customWidth="1"/>
    <col min="1037" max="1038" width="9.125" style="598" customWidth="1"/>
    <col min="1039" max="1039" width="0.5" style="598" customWidth="1"/>
    <col min="1040" max="1280" width="9" style="598"/>
    <col min="1281" max="1281" width="1.5" style="598" customWidth="1"/>
    <col min="1282" max="1282" width="16.625" style="598" customWidth="1"/>
    <col min="1283" max="1283" width="37.625" style="598" customWidth="1"/>
    <col min="1284" max="1284" width="5.25" style="598" customWidth="1"/>
    <col min="1285" max="1285" width="7.25" style="598" customWidth="1"/>
    <col min="1286" max="1289" width="9.125" style="598" customWidth="1"/>
    <col min="1290" max="1291" width="6.875" style="598" customWidth="1"/>
    <col min="1292" max="1292" width="8.5" style="598" customWidth="1"/>
    <col min="1293" max="1294" width="9.125" style="598" customWidth="1"/>
    <col min="1295" max="1295" width="0.5" style="598" customWidth="1"/>
    <col min="1296" max="1536" width="9" style="598"/>
    <col min="1537" max="1537" width="1.5" style="598" customWidth="1"/>
    <col min="1538" max="1538" width="16.625" style="598" customWidth="1"/>
    <col min="1539" max="1539" width="37.625" style="598" customWidth="1"/>
    <col min="1540" max="1540" width="5.25" style="598" customWidth="1"/>
    <col min="1541" max="1541" width="7.25" style="598" customWidth="1"/>
    <col min="1542" max="1545" width="9.125" style="598" customWidth="1"/>
    <col min="1546" max="1547" width="6.875" style="598" customWidth="1"/>
    <col min="1548" max="1548" width="8.5" style="598" customWidth="1"/>
    <col min="1549" max="1550" width="9.125" style="598" customWidth="1"/>
    <col min="1551" max="1551" width="0.5" style="598" customWidth="1"/>
    <col min="1552" max="1792" width="9" style="598"/>
    <col min="1793" max="1793" width="1.5" style="598" customWidth="1"/>
    <col min="1794" max="1794" width="16.625" style="598" customWidth="1"/>
    <col min="1795" max="1795" width="37.625" style="598" customWidth="1"/>
    <col min="1796" max="1796" width="5.25" style="598" customWidth="1"/>
    <col min="1797" max="1797" width="7.25" style="598" customWidth="1"/>
    <col min="1798" max="1801" width="9.125" style="598" customWidth="1"/>
    <col min="1802" max="1803" width="6.875" style="598" customWidth="1"/>
    <col min="1804" max="1804" width="8.5" style="598" customWidth="1"/>
    <col min="1805" max="1806" width="9.125" style="598" customWidth="1"/>
    <col min="1807" max="1807" width="0.5" style="598" customWidth="1"/>
    <col min="1808" max="2048" width="9" style="598"/>
    <col min="2049" max="2049" width="1.5" style="598" customWidth="1"/>
    <col min="2050" max="2050" width="16.625" style="598" customWidth="1"/>
    <col min="2051" max="2051" width="37.625" style="598" customWidth="1"/>
    <col min="2052" max="2052" width="5.25" style="598" customWidth="1"/>
    <col min="2053" max="2053" width="7.25" style="598" customWidth="1"/>
    <col min="2054" max="2057" width="9.125" style="598" customWidth="1"/>
    <col min="2058" max="2059" width="6.875" style="598" customWidth="1"/>
    <col min="2060" max="2060" width="8.5" style="598" customWidth="1"/>
    <col min="2061" max="2062" width="9.125" style="598" customWidth="1"/>
    <col min="2063" max="2063" width="0.5" style="598" customWidth="1"/>
    <col min="2064" max="2304" width="9" style="598"/>
    <col min="2305" max="2305" width="1.5" style="598" customWidth="1"/>
    <col min="2306" max="2306" width="16.625" style="598" customWidth="1"/>
    <col min="2307" max="2307" width="37.625" style="598" customWidth="1"/>
    <col min="2308" max="2308" width="5.25" style="598" customWidth="1"/>
    <col min="2309" max="2309" width="7.25" style="598" customWidth="1"/>
    <col min="2310" max="2313" width="9.125" style="598" customWidth="1"/>
    <col min="2314" max="2315" width="6.875" style="598" customWidth="1"/>
    <col min="2316" max="2316" width="8.5" style="598" customWidth="1"/>
    <col min="2317" max="2318" width="9.125" style="598" customWidth="1"/>
    <col min="2319" max="2319" width="0.5" style="598" customWidth="1"/>
    <col min="2320" max="2560" width="9" style="598"/>
    <col min="2561" max="2561" width="1.5" style="598" customWidth="1"/>
    <col min="2562" max="2562" width="16.625" style="598" customWidth="1"/>
    <col min="2563" max="2563" width="37.625" style="598" customWidth="1"/>
    <col min="2564" max="2564" width="5.25" style="598" customWidth="1"/>
    <col min="2565" max="2565" width="7.25" style="598" customWidth="1"/>
    <col min="2566" max="2569" width="9.125" style="598" customWidth="1"/>
    <col min="2570" max="2571" width="6.875" style="598" customWidth="1"/>
    <col min="2572" max="2572" width="8.5" style="598" customWidth="1"/>
    <col min="2573" max="2574" width="9.125" style="598" customWidth="1"/>
    <col min="2575" max="2575" width="0.5" style="598" customWidth="1"/>
    <col min="2576" max="2816" width="9" style="598"/>
    <col min="2817" max="2817" width="1.5" style="598" customWidth="1"/>
    <col min="2818" max="2818" width="16.625" style="598" customWidth="1"/>
    <col min="2819" max="2819" width="37.625" style="598" customWidth="1"/>
    <col min="2820" max="2820" width="5.25" style="598" customWidth="1"/>
    <col min="2821" max="2821" width="7.25" style="598" customWidth="1"/>
    <col min="2822" max="2825" width="9.125" style="598" customWidth="1"/>
    <col min="2826" max="2827" width="6.875" style="598" customWidth="1"/>
    <col min="2828" max="2828" width="8.5" style="598" customWidth="1"/>
    <col min="2829" max="2830" width="9.125" style="598" customWidth="1"/>
    <col min="2831" max="2831" width="0.5" style="598" customWidth="1"/>
    <col min="2832" max="3072" width="9" style="598"/>
    <col min="3073" max="3073" width="1.5" style="598" customWidth="1"/>
    <col min="3074" max="3074" width="16.625" style="598" customWidth="1"/>
    <col min="3075" max="3075" width="37.625" style="598" customWidth="1"/>
    <col min="3076" max="3076" width="5.25" style="598" customWidth="1"/>
    <col min="3077" max="3077" width="7.25" style="598" customWidth="1"/>
    <col min="3078" max="3081" width="9.125" style="598" customWidth="1"/>
    <col min="3082" max="3083" width="6.875" style="598" customWidth="1"/>
    <col min="3084" max="3084" width="8.5" style="598" customWidth="1"/>
    <col min="3085" max="3086" width="9.125" style="598" customWidth="1"/>
    <col min="3087" max="3087" width="0.5" style="598" customWidth="1"/>
    <col min="3088" max="3328" width="9" style="598"/>
    <col min="3329" max="3329" width="1.5" style="598" customWidth="1"/>
    <col min="3330" max="3330" width="16.625" style="598" customWidth="1"/>
    <col min="3331" max="3331" width="37.625" style="598" customWidth="1"/>
    <col min="3332" max="3332" width="5.25" style="598" customWidth="1"/>
    <col min="3333" max="3333" width="7.25" style="598" customWidth="1"/>
    <col min="3334" max="3337" width="9.125" style="598" customWidth="1"/>
    <col min="3338" max="3339" width="6.875" style="598" customWidth="1"/>
    <col min="3340" max="3340" width="8.5" style="598" customWidth="1"/>
    <col min="3341" max="3342" width="9.125" style="598" customWidth="1"/>
    <col min="3343" max="3343" width="0.5" style="598" customWidth="1"/>
    <col min="3344" max="3584" width="9" style="598"/>
    <col min="3585" max="3585" width="1.5" style="598" customWidth="1"/>
    <col min="3586" max="3586" width="16.625" style="598" customWidth="1"/>
    <col min="3587" max="3587" width="37.625" style="598" customWidth="1"/>
    <col min="3588" max="3588" width="5.25" style="598" customWidth="1"/>
    <col min="3589" max="3589" width="7.25" style="598" customWidth="1"/>
    <col min="3590" max="3593" width="9.125" style="598" customWidth="1"/>
    <col min="3594" max="3595" width="6.875" style="598" customWidth="1"/>
    <col min="3596" max="3596" width="8.5" style="598" customWidth="1"/>
    <col min="3597" max="3598" width="9.125" style="598" customWidth="1"/>
    <col min="3599" max="3599" width="0.5" style="598" customWidth="1"/>
    <col min="3600" max="3840" width="9" style="598"/>
    <col min="3841" max="3841" width="1.5" style="598" customWidth="1"/>
    <col min="3842" max="3842" width="16.625" style="598" customWidth="1"/>
    <col min="3843" max="3843" width="37.625" style="598" customWidth="1"/>
    <col min="3844" max="3844" width="5.25" style="598" customWidth="1"/>
    <col min="3845" max="3845" width="7.25" style="598" customWidth="1"/>
    <col min="3846" max="3849" width="9.125" style="598" customWidth="1"/>
    <col min="3850" max="3851" width="6.875" style="598" customWidth="1"/>
    <col min="3852" max="3852" width="8.5" style="598" customWidth="1"/>
    <col min="3853" max="3854" width="9.125" style="598" customWidth="1"/>
    <col min="3855" max="3855" width="0.5" style="598" customWidth="1"/>
    <col min="3856" max="4096" width="9" style="598"/>
    <col min="4097" max="4097" width="1.5" style="598" customWidth="1"/>
    <col min="4098" max="4098" width="16.625" style="598" customWidth="1"/>
    <col min="4099" max="4099" width="37.625" style="598" customWidth="1"/>
    <col min="4100" max="4100" width="5.25" style="598" customWidth="1"/>
    <col min="4101" max="4101" width="7.25" style="598" customWidth="1"/>
    <col min="4102" max="4105" width="9.125" style="598" customWidth="1"/>
    <col min="4106" max="4107" width="6.875" style="598" customWidth="1"/>
    <col min="4108" max="4108" width="8.5" style="598" customWidth="1"/>
    <col min="4109" max="4110" width="9.125" style="598" customWidth="1"/>
    <col min="4111" max="4111" width="0.5" style="598" customWidth="1"/>
    <col min="4112" max="4352" width="9" style="598"/>
    <col min="4353" max="4353" width="1.5" style="598" customWidth="1"/>
    <col min="4354" max="4354" width="16.625" style="598" customWidth="1"/>
    <col min="4355" max="4355" width="37.625" style="598" customWidth="1"/>
    <col min="4356" max="4356" width="5.25" style="598" customWidth="1"/>
    <col min="4357" max="4357" width="7.25" style="598" customWidth="1"/>
    <col min="4358" max="4361" width="9.125" style="598" customWidth="1"/>
    <col min="4362" max="4363" width="6.875" style="598" customWidth="1"/>
    <col min="4364" max="4364" width="8.5" style="598" customWidth="1"/>
    <col min="4365" max="4366" width="9.125" style="598" customWidth="1"/>
    <col min="4367" max="4367" width="0.5" style="598" customWidth="1"/>
    <col min="4368" max="4608" width="9" style="598"/>
    <col min="4609" max="4609" width="1.5" style="598" customWidth="1"/>
    <col min="4610" max="4610" width="16.625" style="598" customWidth="1"/>
    <col min="4611" max="4611" width="37.625" style="598" customWidth="1"/>
    <col min="4612" max="4612" width="5.25" style="598" customWidth="1"/>
    <col min="4613" max="4613" width="7.25" style="598" customWidth="1"/>
    <col min="4614" max="4617" width="9.125" style="598" customWidth="1"/>
    <col min="4618" max="4619" width="6.875" style="598" customWidth="1"/>
    <col min="4620" max="4620" width="8.5" style="598" customWidth="1"/>
    <col min="4621" max="4622" width="9.125" style="598" customWidth="1"/>
    <col min="4623" max="4623" width="0.5" style="598" customWidth="1"/>
    <col min="4624" max="4864" width="9" style="598"/>
    <col min="4865" max="4865" width="1.5" style="598" customWidth="1"/>
    <col min="4866" max="4866" width="16.625" style="598" customWidth="1"/>
    <col min="4867" max="4867" width="37.625" style="598" customWidth="1"/>
    <col min="4868" max="4868" width="5.25" style="598" customWidth="1"/>
    <col min="4869" max="4869" width="7.25" style="598" customWidth="1"/>
    <col min="4870" max="4873" width="9.125" style="598" customWidth="1"/>
    <col min="4874" max="4875" width="6.875" style="598" customWidth="1"/>
    <col min="4876" max="4876" width="8.5" style="598" customWidth="1"/>
    <col min="4877" max="4878" width="9.125" style="598" customWidth="1"/>
    <col min="4879" max="4879" width="0.5" style="598" customWidth="1"/>
    <col min="4880" max="5120" width="9" style="598"/>
    <col min="5121" max="5121" width="1.5" style="598" customWidth="1"/>
    <col min="5122" max="5122" width="16.625" style="598" customWidth="1"/>
    <col min="5123" max="5123" width="37.625" style="598" customWidth="1"/>
    <col min="5124" max="5124" width="5.25" style="598" customWidth="1"/>
    <col min="5125" max="5125" width="7.25" style="598" customWidth="1"/>
    <col min="5126" max="5129" width="9.125" style="598" customWidth="1"/>
    <col min="5130" max="5131" width="6.875" style="598" customWidth="1"/>
    <col min="5132" max="5132" width="8.5" style="598" customWidth="1"/>
    <col min="5133" max="5134" width="9.125" style="598" customWidth="1"/>
    <col min="5135" max="5135" width="0.5" style="598" customWidth="1"/>
    <col min="5136" max="5376" width="9" style="598"/>
    <col min="5377" max="5377" width="1.5" style="598" customWidth="1"/>
    <col min="5378" max="5378" width="16.625" style="598" customWidth="1"/>
    <col min="5379" max="5379" width="37.625" style="598" customWidth="1"/>
    <col min="5380" max="5380" width="5.25" style="598" customWidth="1"/>
    <col min="5381" max="5381" width="7.25" style="598" customWidth="1"/>
    <col min="5382" max="5385" width="9.125" style="598" customWidth="1"/>
    <col min="5386" max="5387" width="6.875" style="598" customWidth="1"/>
    <col min="5388" max="5388" width="8.5" style="598" customWidth="1"/>
    <col min="5389" max="5390" width="9.125" style="598" customWidth="1"/>
    <col min="5391" max="5391" width="0.5" style="598" customWidth="1"/>
    <col min="5392" max="5632" width="9" style="598"/>
    <col min="5633" max="5633" width="1.5" style="598" customWidth="1"/>
    <col min="5634" max="5634" width="16.625" style="598" customWidth="1"/>
    <col min="5635" max="5635" width="37.625" style="598" customWidth="1"/>
    <col min="5636" max="5636" width="5.25" style="598" customWidth="1"/>
    <col min="5637" max="5637" width="7.25" style="598" customWidth="1"/>
    <col min="5638" max="5641" width="9.125" style="598" customWidth="1"/>
    <col min="5642" max="5643" width="6.875" style="598" customWidth="1"/>
    <col min="5644" max="5644" width="8.5" style="598" customWidth="1"/>
    <col min="5645" max="5646" width="9.125" style="598" customWidth="1"/>
    <col min="5647" max="5647" width="0.5" style="598" customWidth="1"/>
    <col min="5648" max="5888" width="9" style="598"/>
    <col min="5889" max="5889" width="1.5" style="598" customWidth="1"/>
    <col min="5890" max="5890" width="16.625" style="598" customWidth="1"/>
    <col min="5891" max="5891" width="37.625" style="598" customWidth="1"/>
    <col min="5892" max="5892" width="5.25" style="598" customWidth="1"/>
    <col min="5893" max="5893" width="7.25" style="598" customWidth="1"/>
    <col min="5894" max="5897" width="9.125" style="598" customWidth="1"/>
    <col min="5898" max="5899" width="6.875" style="598" customWidth="1"/>
    <col min="5900" max="5900" width="8.5" style="598" customWidth="1"/>
    <col min="5901" max="5902" width="9.125" style="598" customWidth="1"/>
    <col min="5903" max="5903" width="0.5" style="598" customWidth="1"/>
    <col min="5904" max="6144" width="9" style="598"/>
    <col min="6145" max="6145" width="1.5" style="598" customWidth="1"/>
    <col min="6146" max="6146" width="16.625" style="598" customWidth="1"/>
    <col min="6147" max="6147" width="37.625" style="598" customWidth="1"/>
    <col min="6148" max="6148" width="5.25" style="598" customWidth="1"/>
    <col min="6149" max="6149" width="7.25" style="598" customWidth="1"/>
    <col min="6150" max="6153" width="9.125" style="598" customWidth="1"/>
    <col min="6154" max="6155" width="6.875" style="598" customWidth="1"/>
    <col min="6156" max="6156" width="8.5" style="598" customWidth="1"/>
    <col min="6157" max="6158" width="9.125" style="598" customWidth="1"/>
    <col min="6159" max="6159" width="0.5" style="598" customWidth="1"/>
    <col min="6160" max="6400" width="9" style="598"/>
    <col min="6401" max="6401" width="1.5" style="598" customWidth="1"/>
    <col min="6402" max="6402" width="16.625" style="598" customWidth="1"/>
    <col min="6403" max="6403" width="37.625" style="598" customWidth="1"/>
    <col min="6404" max="6404" width="5.25" style="598" customWidth="1"/>
    <col min="6405" max="6405" width="7.25" style="598" customWidth="1"/>
    <col min="6406" max="6409" width="9.125" style="598" customWidth="1"/>
    <col min="6410" max="6411" width="6.875" style="598" customWidth="1"/>
    <col min="6412" max="6412" width="8.5" style="598" customWidth="1"/>
    <col min="6413" max="6414" width="9.125" style="598" customWidth="1"/>
    <col min="6415" max="6415" width="0.5" style="598" customWidth="1"/>
    <col min="6416" max="6656" width="9" style="598"/>
    <col min="6657" max="6657" width="1.5" style="598" customWidth="1"/>
    <col min="6658" max="6658" width="16.625" style="598" customWidth="1"/>
    <col min="6659" max="6659" width="37.625" style="598" customWidth="1"/>
    <col min="6660" max="6660" width="5.25" style="598" customWidth="1"/>
    <col min="6661" max="6661" width="7.25" style="598" customWidth="1"/>
    <col min="6662" max="6665" width="9.125" style="598" customWidth="1"/>
    <col min="6666" max="6667" width="6.875" style="598" customWidth="1"/>
    <col min="6668" max="6668" width="8.5" style="598" customWidth="1"/>
    <col min="6669" max="6670" width="9.125" style="598" customWidth="1"/>
    <col min="6671" max="6671" width="0.5" style="598" customWidth="1"/>
    <col min="6672" max="6912" width="9" style="598"/>
    <col min="6913" max="6913" width="1.5" style="598" customWidth="1"/>
    <col min="6914" max="6914" width="16.625" style="598" customWidth="1"/>
    <col min="6915" max="6915" width="37.625" style="598" customWidth="1"/>
    <col min="6916" max="6916" width="5.25" style="598" customWidth="1"/>
    <col min="6917" max="6917" width="7.25" style="598" customWidth="1"/>
    <col min="6918" max="6921" width="9.125" style="598" customWidth="1"/>
    <col min="6922" max="6923" width="6.875" style="598" customWidth="1"/>
    <col min="6924" max="6924" width="8.5" style="598" customWidth="1"/>
    <col min="6925" max="6926" width="9.125" style="598" customWidth="1"/>
    <col min="6927" max="6927" width="0.5" style="598" customWidth="1"/>
    <col min="6928" max="7168" width="9" style="598"/>
    <col min="7169" max="7169" width="1.5" style="598" customWidth="1"/>
    <col min="7170" max="7170" width="16.625" style="598" customWidth="1"/>
    <col min="7171" max="7171" width="37.625" style="598" customWidth="1"/>
    <col min="7172" max="7172" width="5.25" style="598" customWidth="1"/>
    <col min="7173" max="7173" width="7.25" style="598" customWidth="1"/>
    <col min="7174" max="7177" width="9.125" style="598" customWidth="1"/>
    <col min="7178" max="7179" width="6.875" style="598" customWidth="1"/>
    <col min="7180" max="7180" width="8.5" style="598" customWidth="1"/>
    <col min="7181" max="7182" width="9.125" style="598" customWidth="1"/>
    <col min="7183" max="7183" width="0.5" style="598" customWidth="1"/>
    <col min="7184" max="7424" width="9" style="598"/>
    <col min="7425" max="7425" width="1.5" style="598" customWidth="1"/>
    <col min="7426" max="7426" width="16.625" style="598" customWidth="1"/>
    <col min="7427" max="7427" width="37.625" style="598" customWidth="1"/>
    <col min="7428" max="7428" width="5.25" style="598" customWidth="1"/>
    <col min="7429" max="7429" width="7.25" style="598" customWidth="1"/>
    <col min="7430" max="7433" width="9.125" style="598" customWidth="1"/>
    <col min="7434" max="7435" width="6.875" style="598" customWidth="1"/>
    <col min="7436" max="7436" width="8.5" style="598" customWidth="1"/>
    <col min="7437" max="7438" width="9.125" style="598" customWidth="1"/>
    <col min="7439" max="7439" width="0.5" style="598" customWidth="1"/>
    <col min="7440" max="7680" width="9" style="598"/>
    <col min="7681" max="7681" width="1.5" style="598" customWidth="1"/>
    <col min="7682" max="7682" width="16.625" style="598" customWidth="1"/>
    <col min="7683" max="7683" width="37.625" style="598" customWidth="1"/>
    <col min="7684" max="7684" width="5.25" style="598" customWidth="1"/>
    <col min="7685" max="7685" width="7.25" style="598" customWidth="1"/>
    <col min="7686" max="7689" width="9.125" style="598" customWidth="1"/>
    <col min="7690" max="7691" width="6.875" style="598" customWidth="1"/>
    <col min="7692" max="7692" width="8.5" style="598" customWidth="1"/>
    <col min="7693" max="7694" width="9.125" style="598" customWidth="1"/>
    <col min="7695" max="7695" width="0.5" style="598" customWidth="1"/>
    <col min="7696" max="7936" width="9" style="598"/>
    <col min="7937" max="7937" width="1.5" style="598" customWidth="1"/>
    <col min="7938" max="7938" width="16.625" style="598" customWidth="1"/>
    <col min="7939" max="7939" width="37.625" style="598" customWidth="1"/>
    <col min="7940" max="7940" width="5.25" style="598" customWidth="1"/>
    <col min="7941" max="7941" width="7.25" style="598" customWidth="1"/>
    <col min="7942" max="7945" width="9.125" style="598" customWidth="1"/>
    <col min="7946" max="7947" width="6.875" style="598" customWidth="1"/>
    <col min="7948" max="7948" width="8.5" style="598" customWidth="1"/>
    <col min="7949" max="7950" width="9.125" style="598" customWidth="1"/>
    <col min="7951" max="7951" width="0.5" style="598" customWidth="1"/>
    <col min="7952" max="8192" width="9" style="598"/>
    <col min="8193" max="8193" width="1.5" style="598" customWidth="1"/>
    <col min="8194" max="8194" width="16.625" style="598" customWidth="1"/>
    <col min="8195" max="8195" width="37.625" style="598" customWidth="1"/>
    <col min="8196" max="8196" width="5.25" style="598" customWidth="1"/>
    <col min="8197" max="8197" width="7.25" style="598" customWidth="1"/>
    <col min="8198" max="8201" width="9.125" style="598" customWidth="1"/>
    <col min="8202" max="8203" width="6.875" style="598" customWidth="1"/>
    <col min="8204" max="8204" width="8.5" style="598" customWidth="1"/>
    <col min="8205" max="8206" width="9.125" style="598" customWidth="1"/>
    <col min="8207" max="8207" width="0.5" style="598" customWidth="1"/>
    <col min="8208" max="8448" width="9" style="598"/>
    <col min="8449" max="8449" width="1.5" style="598" customWidth="1"/>
    <col min="8450" max="8450" width="16.625" style="598" customWidth="1"/>
    <col min="8451" max="8451" width="37.625" style="598" customWidth="1"/>
    <col min="8452" max="8452" width="5.25" style="598" customWidth="1"/>
    <col min="8453" max="8453" width="7.25" style="598" customWidth="1"/>
    <col min="8454" max="8457" width="9.125" style="598" customWidth="1"/>
    <col min="8458" max="8459" width="6.875" style="598" customWidth="1"/>
    <col min="8460" max="8460" width="8.5" style="598" customWidth="1"/>
    <col min="8461" max="8462" width="9.125" style="598" customWidth="1"/>
    <col min="8463" max="8463" width="0.5" style="598" customWidth="1"/>
    <col min="8464" max="8704" width="9" style="598"/>
    <col min="8705" max="8705" width="1.5" style="598" customWidth="1"/>
    <col min="8706" max="8706" width="16.625" style="598" customWidth="1"/>
    <col min="8707" max="8707" width="37.625" style="598" customWidth="1"/>
    <col min="8708" max="8708" width="5.25" style="598" customWidth="1"/>
    <col min="8709" max="8709" width="7.25" style="598" customWidth="1"/>
    <col min="8710" max="8713" width="9.125" style="598" customWidth="1"/>
    <col min="8714" max="8715" width="6.875" style="598" customWidth="1"/>
    <col min="8716" max="8716" width="8.5" style="598" customWidth="1"/>
    <col min="8717" max="8718" width="9.125" style="598" customWidth="1"/>
    <col min="8719" max="8719" width="0.5" style="598" customWidth="1"/>
    <col min="8720" max="8960" width="9" style="598"/>
    <col min="8961" max="8961" width="1.5" style="598" customWidth="1"/>
    <col min="8962" max="8962" width="16.625" style="598" customWidth="1"/>
    <col min="8963" max="8963" width="37.625" style="598" customWidth="1"/>
    <col min="8964" max="8964" width="5.25" style="598" customWidth="1"/>
    <col min="8965" max="8965" width="7.25" style="598" customWidth="1"/>
    <col min="8966" max="8969" width="9.125" style="598" customWidth="1"/>
    <col min="8970" max="8971" width="6.875" style="598" customWidth="1"/>
    <col min="8972" max="8972" width="8.5" style="598" customWidth="1"/>
    <col min="8973" max="8974" width="9.125" style="598" customWidth="1"/>
    <col min="8975" max="8975" width="0.5" style="598" customWidth="1"/>
    <col min="8976" max="9216" width="9" style="598"/>
    <col min="9217" max="9217" width="1.5" style="598" customWidth="1"/>
    <col min="9218" max="9218" width="16.625" style="598" customWidth="1"/>
    <col min="9219" max="9219" width="37.625" style="598" customWidth="1"/>
    <col min="9220" max="9220" width="5.25" style="598" customWidth="1"/>
    <col min="9221" max="9221" width="7.25" style="598" customWidth="1"/>
    <col min="9222" max="9225" width="9.125" style="598" customWidth="1"/>
    <col min="9226" max="9227" width="6.875" style="598" customWidth="1"/>
    <col min="9228" max="9228" width="8.5" style="598" customWidth="1"/>
    <col min="9229" max="9230" width="9.125" style="598" customWidth="1"/>
    <col min="9231" max="9231" width="0.5" style="598" customWidth="1"/>
    <col min="9232" max="9472" width="9" style="598"/>
    <col min="9473" max="9473" width="1.5" style="598" customWidth="1"/>
    <col min="9474" max="9474" width="16.625" style="598" customWidth="1"/>
    <col min="9475" max="9475" width="37.625" style="598" customWidth="1"/>
    <col min="9476" max="9476" width="5.25" style="598" customWidth="1"/>
    <col min="9477" max="9477" width="7.25" style="598" customWidth="1"/>
    <col min="9478" max="9481" width="9.125" style="598" customWidth="1"/>
    <col min="9482" max="9483" width="6.875" style="598" customWidth="1"/>
    <col min="9484" max="9484" width="8.5" style="598" customWidth="1"/>
    <col min="9485" max="9486" width="9.125" style="598" customWidth="1"/>
    <col min="9487" max="9487" width="0.5" style="598" customWidth="1"/>
    <col min="9488" max="9728" width="9" style="598"/>
    <col min="9729" max="9729" width="1.5" style="598" customWidth="1"/>
    <col min="9730" max="9730" width="16.625" style="598" customWidth="1"/>
    <col min="9731" max="9731" width="37.625" style="598" customWidth="1"/>
    <col min="9732" max="9732" width="5.25" style="598" customWidth="1"/>
    <col min="9733" max="9733" width="7.25" style="598" customWidth="1"/>
    <col min="9734" max="9737" width="9.125" style="598" customWidth="1"/>
    <col min="9738" max="9739" width="6.875" style="598" customWidth="1"/>
    <col min="9740" max="9740" width="8.5" style="598" customWidth="1"/>
    <col min="9741" max="9742" width="9.125" style="598" customWidth="1"/>
    <col min="9743" max="9743" width="0.5" style="598" customWidth="1"/>
    <col min="9744" max="9984" width="9" style="598"/>
    <col min="9985" max="9985" width="1.5" style="598" customWidth="1"/>
    <col min="9986" max="9986" width="16.625" style="598" customWidth="1"/>
    <col min="9987" max="9987" width="37.625" style="598" customWidth="1"/>
    <col min="9988" max="9988" width="5.25" style="598" customWidth="1"/>
    <col min="9989" max="9989" width="7.25" style="598" customWidth="1"/>
    <col min="9990" max="9993" width="9.125" style="598" customWidth="1"/>
    <col min="9994" max="9995" width="6.875" style="598" customWidth="1"/>
    <col min="9996" max="9996" width="8.5" style="598" customWidth="1"/>
    <col min="9997" max="9998" width="9.125" style="598" customWidth="1"/>
    <col min="9999" max="9999" width="0.5" style="598" customWidth="1"/>
    <col min="10000" max="10240" width="9" style="598"/>
    <col min="10241" max="10241" width="1.5" style="598" customWidth="1"/>
    <col min="10242" max="10242" width="16.625" style="598" customWidth="1"/>
    <col min="10243" max="10243" width="37.625" style="598" customWidth="1"/>
    <col min="10244" max="10244" width="5.25" style="598" customWidth="1"/>
    <col min="10245" max="10245" width="7.25" style="598" customWidth="1"/>
    <col min="10246" max="10249" width="9.125" style="598" customWidth="1"/>
    <col min="10250" max="10251" width="6.875" style="598" customWidth="1"/>
    <col min="10252" max="10252" width="8.5" style="598" customWidth="1"/>
    <col min="10253" max="10254" width="9.125" style="598" customWidth="1"/>
    <col min="10255" max="10255" width="0.5" style="598" customWidth="1"/>
    <col min="10256" max="10496" width="9" style="598"/>
    <col min="10497" max="10497" width="1.5" style="598" customWidth="1"/>
    <col min="10498" max="10498" width="16.625" style="598" customWidth="1"/>
    <col min="10499" max="10499" width="37.625" style="598" customWidth="1"/>
    <col min="10500" max="10500" width="5.25" style="598" customWidth="1"/>
    <col min="10501" max="10501" width="7.25" style="598" customWidth="1"/>
    <col min="10502" max="10505" width="9.125" style="598" customWidth="1"/>
    <col min="10506" max="10507" width="6.875" style="598" customWidth="1"/>
    <col min="10508" max="10508" width="8.5" style="598" customWidth="1"/>
    <col min="10509" max="10510" width="9.125" style="598" customWidth="1"/>
    <col min="10511" max="10511" width="0.5" style="598" customWidth="1"/>
    <col min="10512" max="10752" width="9" style="598"/>
    <col min="10753" max="10753" width="1.5" style="598" customWidth="1"/>
    <col min="10754" max="10754" width="16.625" style="598" customWidth="1"/>
    <col min="10755" max="10755" width="37.625" style="598" customWidth="1"/>
    <col min="10756" max="10756" width="5.25" style="598" customWidth="1"/>
    <col min="10757" max="10757" width="7.25" style="598" customWidth="1"/>
    <col min="10758" max="10761" width="9.125" style="598" customWidth="1"/>
    <col min="10762" max="10763" width="6.875" style="598" customWidth="1"/>
    <col min="10764" max="10764" width="8.5" style="598" customWidth="1"/>
    <col min="10765" max="10766" width="9.125" style="598" customWidth="1"/>
    <col min="10767" max="10767" width="0.5" style="598" customWidth="1"/>
    <col min="10768" max="11008" width="9" style="598"/>
    <col min="11009" max="11009" width="1.5" style="598" customWidth="1"/>
    <col min="11010" max="11010" width="16.625" style="598" customWidth="1"/>
    <col min="11011" max="11011" width="37.625" style="598" customWidth="1"/>
    <col min="11012" max="11012" width="5.25" style="598" customWidth="1"/>
    <col min="11013" max="11013" width="7.25" style="598" customWidth="1"/>
    <col min="11014" max="11017" width="9.125" style="598" customWidth="1"/>
    <col min="11018" max="11019" width="6.875" style="598" customWidth="1"/>
    <col min="11020" max="11020" width="8.5" style="598" customWidth="1"/>
    <col min="11021" max="11022" width="9.125" style="598" customWidth="1"/>
    <col min="11023" max="11023" width="0.5" style="598" customWidth="1"/>
    <col min="11024" max="11264" width="9" style="598"/>
    <col min="11265" max="11265" width="1.5" style="598" customWidth="1"/>
    <col min="11266" max="11266" width="16.625" style="598" customWidth="1"/>
    <col min="11267" max="11267" width="37.625" style="598" customWidth="1"/>
    <col min="11268" max="11268" width="5.25" style="598" customWidth="1"/>
    <col min="11269" max="11269" width="7.25" style="598" customWidth="1"/>
    <col min="11270" max="11273" width="9.125" style="598" customWidth="1"/>
    <col min="11274" max="11275" width="6.875" style="598" customWidth="1"/>
    <col min="11276" max="11276" width="8.5" style="598" customWidth="1"/>
    <col min="11277" max="11278" width="9.125" style="598" customWidth="1"/>
    <col min="11279" max="11279" width="0.5" style="598" customWidth="1"/>
    <col min="11280" max="11520" width="9" style="598"/>
    <col min="11521" max="11521" width="1.5" style="598" customWidth="1"/>
    <col min="11522" max="11522" width="16.625" style="598" customWidth="1"/>
    <col min="11523" max="11523" width="37.625" style="598" customWidth="1"/>
    <col min="11524" max="11524" width="5.25" style="598" customWidth="1"/>
    <col min="11525" max="11525" width="7.25" style="598" customWidth="1"/>
    <col min="11526" max="11529" width="9.125" style="598" customWidth="1"/>
    <col min="11530" max="11531" width="6.875" style="598" customWidth="1"/>
    <col min="11532" max="11532" width="8.5" style="598" customWidth="1"/>
    <col min="11533" max="11534" width="9.125" style="598" customWidth="1"/>
    <col min="11535" max="11535" width="0.5" style="598" customWidth="1"/>
    <col min="11536" max="11776" width="9" style="598"/>
    <col min="11777" max="11777" width="1.5" style="598" customWidth="1"/>
    <col min="11778" max="11778" width="16.625" style="598" customWidth="1"/>
    <col min="11779" max="11779" width="37.625" style="598" customWidth="1"/>
    <col min="11780" max="11780" width="5.25" style="598" customWidth="1"/>
    <col min="11781" max="11781" width="7.25" style="598" customWidth="1"/>
    <col min="11782" max="11785" width="9.125" style="598" customWidth="1"/>
    <col min="11786" max="11787" width="6.875" style="598" customWidth="1"/>
    <col min="11788" max="11788" width="8.5" style="598" customWidth="1"/>
    <col min="11789" max="11790" width="9.125" style="598" customWidth="1"/>
    <col min="11791" max="11791" width="0.5" style="598" customWidth="1"/>
    <col min="11792" max="12032" width="9" style="598"/>
    <col min="12033" max="12033" width="1.5" style="598" customWidth="1"/>
    <col min="12034" max="12034" width="16.625" style="598" customWidth="1"/>
    <col min="12035" max="12035" width="37.625" style="598" customWidth="1"/>
    <col min="12036" max="12036" width="5.25" style="598" customWidth="1"/>
    <col min="12037" max="12037" width="7.25" style="598" customWidth="1"/>
    <col min="12038" max="12041" width="9.125" style="598" customWidth="1"/>
    <col min="12042" max="12043" width="6.875" style="598" customWidth="1"/>
    <col min="12044" max="12044" width="8.5" style="598" customWidth="1"/>
    <col min="12045" max="12046" width="9.125" style="598" customWidth="1"/>
    <col min="12047" max="12047" width="0.5" style="598" customWidth="1"/>
    <col min="12048" max="12288" width="9" style="598"/>
    <col min="12289" max="12289" width="1.5" style="598" customWidth="1"/>
    <col min="12290" max="12290" width="16.625" style="598" customWidth="1"/>
    <col min="12291" max="12291" width="37.625" style="598" customWidth="1"/>
    <col min="12292" max="12292" width="5.25" style="598" customWidth="1"/>
    <col min="12293" max="12293" width="7.25" style="598" customWidth="1"/>
    <col min="12294" max="12297" width="9.125" style="598" customWidth="1"/>
    <col min="12298" max="12299" width="6.875" style="598" customWidth="1"/>
    <col min="12300" max="12300" width="8.5" style="598" customWidth="1"/>
    <col min="12301" max="12302" width="9.125" style="598" customWidth="1"/>
    <col min="12303" max="12303" width="0.5" style="598" customWidth="1"/>
    <col min="12304" max="12544" width="9" style="598"/>
    <col min="12545" max="12545" width="1.5" style="598" customWidth="1"/>
    <col min="12546" max="12546" width="16.625" style="598" customWidth="1"/>
    <col min="12547" max="12547" width="37.625" style="598" customWidth="1"/>
    <col min="12548" max="12548" width="5.25" style="598" customWidth="1"/>
    <col min="12549" max="12549" width="7.25" style="598" customWidth="1"/>
    <col min="12550" max="12553" width="9.125" style="598" customWidth="1"/>
    <col min="12554" max="12555" width="6.875" style="598" customWidth="1"/>
    <col min="12556" max="12556" width="8.5" style="598" customWidth="1"/>
    <col min="12557" max="12558" width="9.125" style="598" customWidth="1"/>
    <col min="12559" max="12559" width="0.5" style="598" customWidth="1"/>
    <col min="12560" max="12800" width="9" style="598"/>
    <col min="12801" max="12801" width="1.5" style="598" customWidth="1"/>
    <col min="12802" max="12802" width="16.625" style="598" customWidth="1"/>
    <col min="12803" max="12803" width="37.625" style="598" customWidth="1"/>
    <col min="12804" max="12804" width="5.25" style="598" customWidth="1"/>
    <col min="12805" max="12805" width="7.25" style="598" customWidth="1"/>
    <col min="12806" max="12809" width="9.125" style="598" customWidth="1"/>
    <col min="12810" max="12811" width="6.875" style="598" customWidth="1"/>
    <col min="12812" max="12812" width="8.5" style="598" customWidth="1"/>
    <col min="12813" max="12814" width="9.125" style="598" customWidth="1"/>
    <col min="12815" max="12815" width="0.5" style="598" customWidth="1"/>
    <col min="12816" max="13056" width="9" style="598"/>
    <col min="13057" max="13057" width="1.5" style="598" customWidth="1"/>
    <col min="13058" max="13058" width="16.625" style="598" customWidth="1"/>
    <col min="13059" max="13059" width="37.625" style="598" customWidth="1"/>
    <col min="13060" max="13060" width="5.25" style="598" customWidth="1"/>
    <col min="13061" max="13061" width="7.25" style="598" customWidth="1"/>
    <col min="13062" max="13065" width="9.125" style="598" customWidth="1"/>
    <col min="13066" max="13067" width="6.875" style="598" customWidth="1"/>
    <col min="13068" max="13068" width="8.5" style="598" customWidth="1"/>
    <col min="13069" max="13070" width="9.125" style="598" customWidth="1"/>
    <col min="13071" max="13071" width="0.5" style="598" customWidth="1"/>
    <col min="13072" max="13312" width="9" style="598"/>
    <col min="13313" max="13313" width="1.5" style="598" customWidth="1"/>
    <col min="13314" max="13314" width="16.625" style="598" customWidth="1"/>
    <col min="13315" max="13315" width="37.625" style="598" customWidth="1"/>
    <col min="13316" max="13316" width="5.25" style="598" customWidth="1"/>
    <col min="13317" max="13317" width="7.25" style="598" customWidth="1"/>
    <col min="13318" max="13321" width="9.125" style="598" customWidth="1"/>
    <col min="13322" max="13323" width="6.875" style="598" customWidth="1"/>
    <col min="13324" max="13324" width="8.5" style="598" customWidth="1"/>
    <col min="13325" max="13326" width="9.125" style="598" customWidth="1"/>
    <col min="13327" max="13327" width="0.5" style="598" customWidth="1"/>
    <col min="13328" max="13568" width="9" style="598"/>
    <col min="13569" max="13569" width="1.5" style="598" customWidth="1"/>
    <col min="13570" max="13570" width="16.625" style="598" customWidth="1"/>
    <col min="13571" max="13571" width="37.625" style="598" customWidth="1"/>
    <col min="13572" max="13572" width="5.25" style="598" customWidth="1"/>
    <col min="13573" max="13573" width="7.25" style="598" customWidth="1"/>
    <col min="13574" max="13577" width="9.125" style="598" customWidth="1"/>
    <col min="13578" max="13579" width="6.875" style="598" customWidth="1"/>
    <col min="13580" max="13580" width="8.5" style="598" customWidth="1"/>
    <col min="13581" max="13582" width="9.125" style="598" customWidth="1"/>
    <col min="13583" max="13583" width="0.5" style="598" customWidth="1"/>
    <col min="13584" max="13824" width="9" style="598"/>
    <col min="13825" max="13825" width="1.5" style="598" customWidth="1"/>
    <col min="13826" max="13826" width="16.625" style="598" customWidth="1"/>
    <col min="13827" max="13827" width="37.625" style="598" customWidth="1"/>
    <col min="13828" max="13828" width="5.25" style="598" customWidth="1"/>
    <col min="13829" max="13829" width="7.25" style="598" customWidth="1"/>
    <col min="13830" max="13833" width="9.125" style="598" customWidth="1"/>
    <col min="13834" max="13835" width="6.875" style="598" customWidth="1"/>
    <col min="13836" max="13836" width="8.5" style="598" customWidth="1"/>
    <col min="13837" max="13838" width="9.125" style="598" customWidth="1"/>
    <col min="13839" max="13839" width="0.5" style="598" customWidth="1"/>
    <col min="13840" max="14080" width="9" style="598"/>
    <col min="14081" max="14081" width="1.5" style="598" customWidth="1"/>
    <col min="14082" max="14082" width="16.625" style="598" customWidth="1"/>
    <col min="14083" max="14083" width="37.625" style="598" customWidth="1"/>
    <col min="14084" max="14084" width="5.25" style="598" customWidth="1"/>
    <col min="14085" max="14085" width="7.25" style="598" customWidth="1"/>
    <col min="14086" max="14089" width="9.125" style="598" customWidth="1"/>
    <col min="14090" max="14091" width="6.875" style="598" customWidth="1"/>
    <col min="14092" max="14092" width="8.5" style="598" customWidth="1"/>
    <col min="14093" max="14094" width="9.125" style="598" customWidth="1"/>
    <col min="14095" max="14095" width="0.5" style="598" customWidth="1"/>
    <col min="14096" max="14336" width="9" style="598"/>
    <col min="14337" max="14337" width="1.5" style="598" customWidth="1"/>
    <col min="14338" max="14338" width="16.625" style="598" customWidth="1"/>
    <col min="14339" max="14339" width="37.625" style="598" customWidth="1"/>
    <col min="14340" max="14340" width="5.25" style="598" customWidth="1"/>
    <col min="14341" max="14341" width="7.25" style="598" customWidth="1"/>
    <col min="14342" max="14345" width="9.125" style="598" customWidth="1"/>
    <col min="14346" max="14347" width="6.875" style="598" customWidth="1"/>
    <col min="14348" max="14348" width="8.5" style="598" customWidth="1"/>
    <col min="14349" max="14350" width="9.125" style="598" customWidth="1"/>
    <col min="14351" max="14351" width="0.5" style="598" customWidth="1"/>
    <col min="14352" max="14592" width="9" style="598"/>
    <col min="14593" max="14593" width="1.5" style="598" customWidth="1"/>
    <col min="14594" max="14594" width="16.625" style="598" customWidth="1"/>
    <col min="14595" max="14595" width="37.625" style="598" customWidth="1"/>
    <col min="14596" max="14596" width="5.25" style="598" customWidth="1"/>
    <col min="14597" max="14597" width="7.25" style="598" customWidth="1"/>
    <col min="14598" max="14601" width="9.125" style="598" customWidth="1"/>
    <col min="14602" max="14603" width="6.875" style="598" customWidth="1"/>
    <col min="14604" max="14604" width="8.5" style="598" customWidth="1"/>
    <col min="14605" max="14606" width="9.125" style="598" customWidth="1"/>
    <col min="14607" max="14607" width="0.5" style="598" customWidth="1"/>
    <col min="14608" max="14848" width="9" style="598"/>
    <col min="14849" max="14849" width="1.5" style="598" customWidth="1"/>
    <col min="14850" max="14850" width="16.625" style="598" customWidth="1"/>
    <col min="14851" max="14851" width="37.625" style="598" customWidth="1"/>
    <col min="14852" max="14852" width="5.25" style="598" customWidth="1"/>
    <col min="14853" max="14853" width="7.25" style="598" customWidth="1"/>
    <col min="14854" max="14857" width="9.125" style="598" customWidth="1"/>
    <col min="14858" max="14859" width="6.875" style="598" customWidth="1"/>
    <col min="14860" max="14860" width="8.5" style="598" customWidth="1"/>
    <col min="14861" max="14862" width="9.125" style="598" customWidth="1"/>
    <col min="14863" max="14863" width="0.5" style="598" customWidth="1"/>
    <col min="14864" max="15104" width="9" style="598"/>
    <col min="15105" max="15105" width="1.5" style="598" customWidth="1"/>
    <col min="15106" max="15106" width="16.625" style="598" customWidth="1"/>
    <col min="15107" max="15107" width="37.625" style="598" customWidth="1"/>
    <col min="15108" max="15108" width="5.25" style="598" customWidth="1"/>
    <col min="15109" max="15109" width="7.25" style="598" customWidth="1"/>
    <col min="15110" max="15113" width="9.125" style="598" customWidth="1"/>
    <col min="15114" max="15115" width="6.875" style="598" customWidth="1"/>
    <col min="15116" max="15116" width="8.5" style="598" customWidth="1"/>
    <col min="15117" max="15118" width="9.125" style="598" customWidth="1"/>
    <col min="15119" max="15119" width="0.5" style="598" customWidth="1"/>
    <col min="15120" max="15360" width="9" style="598"/>
    <col min="15361" max="15361" width="1.5" style="598" customWidth="1"/>
    <col min="15362" max="15362" width="16.625" style="598" customWidth="1"/>
    <col min="15363" max="15363" width="37.625" style="598" customWidth="1"/>
    <col min="15364" max="15364" width="5.25" style="598" customWidth="1"/>
    <col min="15365" max="15365" width="7.25" style="598" customWidth="1"/>
    <col min="15366" max="15369" width="9.125" style="598" customWidth="1"/>
    <col min="15370" max="15371" width="6.875" style="598" customWidth="1"/>
    <col min="15372" max="15372" width="8.5" style="598" customWidth="1"/>
    <col min="15373" max="15374" width="9.125" style="598" customWidth="1"/>
    <col min="15375" max="15375" width="0.5" style="598" customWidth="1"/>
    <col min="15376" max="15616" width="9" style="598"/>
    <col min="15617" max="15617" width="1.5" style="598" customWidth="1"/>
    <col min="15618" max="15618" width="16.625" style="598" customWidth="1"/>
    <col min="15619" max="15619" width="37.625" style="598" customWidth="1"/>
    <col min="15620" max="15620" width="5.25" style="598" customWidth="1"/>
    <col min="15621" max="15621" width="7.25" style="598" customWidth="1"/>
    <col min="15622" max="15625" width="9.125" style="598" customWidth="1"/>
    <col min="15626" max="15627" width="6.875" style="598" customWidth="1"/>
    <col min="15628" max="15628" width="8.5" style="598" customWidth="1"/>
    <col min="15629" max="15630" width="9.125" style="598" customWidth="1"/>
    <col min="15631" max="15631" width="0.5" style="598" customWidth="1"/>
    <col min="15632" max="15872" width="9" style="598"/>
    <col min="15873" max="15873" width="1.5" style="598" customWidth="1"/>
    <col min="15874" max="15874" width="16.625" style="598" customWidth="1"/>
    <col min="15875" max="15875" width="37.625" style="598" customWidth="1"/>
    <col min="15876" max="15876" width="5.25" style="598" customWidth="1"/>
    <col min="15877" max="15877" width="7.25" style="598" customWidth="1"/>
    <col min="15878" max="15881" width="9.125" style="598" customWidth="1"/>
    <col min="15882" max="15883" width="6.875" style="598" customWidth="1"/>
    <col min="15884" max="15884" width="8.5" style="598" customWidth="1"/>
    <col min="15885" max="15886" width="9.125" style="598" customWidth="1"/>
    <col min="15887" max="15887" width="0.5" style="598" customWidth="1"/>
    <col min="15888" max="16128" width="9" style="598"/>
    <col min="16129" max="16129" width="1.5" style="598" customWidth="1"/>
    <col min="16130" max="16130" width="16.625" style="598" customWidth="1"/>
    <col min="16131" max="16131" width="37.625" style="598" customWidth="1"/>
    <col min="16132" max="16132" width="5.25" style="598" customWidth="1"/>
    <col min="16133" max="16133" width="7.25" style="598" customWidth="1"/>
    <col min="16134" max="16137" width="9.125" style="598" customWidth="1"/>
    <col min="16138" max="16139" width="6.875" style="598" customWidth="1"/>
    <col min="16140" max="16140" width="8.5" style="598" customWidth="1"/>
    <col min="16141" max="16142" width="9.125" style="598" customWidth="1"/>
    <col min="16143" max="16143" width="0.5" style="598" customWidth="1"/>
    <col min="16144" max="16384" width="9" style="598"/>
  </cols>
  <sheetData>
    <row r="1" spans="2:37" ht="8.25" customHeight="1">
      <c r="D1" s="599"/>
      <c r="E1" s="599"/>
    </row>
    <row r="2" spans="2:37" ht="27" customHeight="1">
      <c r="B2" s="600" t="s">
        <v>764</v>
      </c>
    </row>
    <row r="3" spans="2:37" s="601" customFormat="1" ht="20.25" customHeight="1">
      <c r="B3" s="1136" t="s">
        <v>592</v>
      </c>
      <c r="C3" s="1139" t="s">
        <v>593</v>
      </c>
      <c r="D3" s="1140" t="s">
        <v>594</v>
      </c>
      <c r="E3" s="1140" t="s">
        <v>595</v>
      </c>
      <c r="F3" s="1142" t="s">
        <v>596</v>
      </c>
      <c r="G3" s="1134" t="s">
        <v>597</v>
      </c>
      <c r="H3" s="1143" t="s">
        <v>598</v>
      </c>
      <c r="I3" s="1144"/>
      <c r="J3" s="1145" t="s">
        <v>599</v>
      </c>
      <c r="K3" s="1146"/>
      <c r="L3" s="1147"/>
      <c r="M3" s="1145" t="s">
        <v>663</v>
      </c>
      <c r="N3" s="1147"/>
      <c r="O3" s="598"/>
      <c r="P3" s="598"/>
      <c r="Q3" s="598"/>
      <c r="R3" s="598"/>
      <c r="S3" s="598"/>
      <c r="T3" s="598"/>
      <c r="U3" s="598"/>
      <c r="V3" s="598"/>
      <c r="W3" s="598"/>
      <c r="X3" s="598"/>
      <c r="Y3" s="598"/>
      <c r="Z3" s="598"/>
      <c r="AA3" s="598"/>
      <c r="AB3" s="598"/>
      <c r="AC3" s="598"/>
      <c r="AD3" s="598"/>
      <c r="AE3" s="598"/>
      <c r="AF3" s="598"/>
      <c r="AG3" s="598"/>
      <c r="AH3" s="598"/>
      <c r="AI3" s="598"/>
      <c r="AJ3" s="598"/>
      <c r="AK3" s="598"/>
    </row>
    <row r="4" spans="2:37" s="601" customFormat="1" ht="105.75" customHeight="1">
      <c r="B4" s="1137"/>
      <c r="C4" s="1137"/>
      <c r="D4" s="1141"/>
      <c r="E4" s="1141"/>
      <c r="F4" s="1135"/>
      <c r="G4" s="1135"/>
      <c r="H4" s="602" t="s">
        <v>602</v>
      </c>
      <c r="I4" s="603" t="s">
        <v>603</v>
      </c>
      <c r="J4" s="604" t="s">
        <v>604</v>
      </c>
      <c r="K4" s="605" t="s">
        <v>605</v>
      </c>
      <c r="L4" s="606" t="s">
        <v>606</v>
      </c>
      <c r="M4" s="607" t="s">
        <v>664</v>
      </c>
      <c r="N4" s="608" t="s">
        <v>608</v>
      </c>
      <c r="O4" s="598"/>
      <c r="P4" s="598"/>
      <c r="Q4" s="598"/>
      <c r="R4" s="598"/>
      <c r="S4" s="598"/>
      <c r="T4" s="598"/>
      <c r="U4" s="598"/>
      <c r="V4" s="598"/>
      <c r="W4" s="598"/>
      <c r="X4" s="598"/>
      <c r="Y4" s="598"/>
      <c r="Z4" s="598"/>
      <c r="AA4" s="598"/>
      <c r="AB4" s="598"/>
      <c r="AC4" s="598"/>
      <c r="AD4" s="598"/>
      <c r="AE4" s="598"/>
      <c r="AF4" s="598"/>
      <c r="AG4" s="598"/>
      <c r="AH4" s="598"/>
      <c r="AI4" s="598"/>
      <c r="AJ4" s="598"/>
      <c r="AK4" s="598"/>
    </row>
    <row r="5" spans="2:37" ht="30.75" customHeight="1" thickBot="1">
      <c r="B5" s="1138"/>
      <c r="C5" s="1138"/>
      <c r="D5" s="612" t="s">
        <v>618</v>
      </c>
      <c r="E5" s="612" t="s">
        <v>619</v>
      </c>
      <c r="F5" s="613" t="s">
        <v>620</v>
      </c>
      <c r="G5" s="613" t="s">
        <v>621</v>
      </c>
      <c r="H5" s="614" t="s">
        <v>622</v>
      </c>
      <c r="I5" s="615" t="s">
        <v>622</v>
      </c>
      <c r="J5" s="1151" t="s">
        <v>623</v>
      </c>
      <c r="K5" s="1152"/>
      <c r="L5" s="1153"/>
      <c r="M5" s="616" t="s">
        <v>626</v>
      </c>
      <c r="N5" s="615" t="s">
        <v>625</v>
      </c>
    </row>
    <row r="6" spans="2:37" ht="20.100000000000001" customHeight="1" thickTop="1">
      <c r="B6" s="620" t="s">
        <v>627</v>
      </c>
      <c r="C6" s="621" t="s">
        <v>628</v>
      </c>
      <c r="D6" s="622">
        <v>1</v>
      </c>
      <c r="E6" s="1154" t="s">
        <v>665</v>
      </c>
      <c r="F6" s="1155"/>
      <c r="G6" s="1155"/>
      <c r="H6" s="1155"/>
      <c r="I6" s="1155"/>
      <c r="J6" s="1155"/>
      <c r="K6" s="1155"/>
      <c r="L6" s="1156"/>
      <c r="M6" s="624"/>
      <c r="N6" s="627"/>
    </row>
    <row r="7" spans="2:37" ht="20.100000000000001" customHeight="1">
      <c r="B7" s="631"/>
      <c r="C7" s="621" t="s">
        <v>629</v>
      </c>
      <c r="D7" s="632">
        <f>D6+1</f>
        <v>2</v>
      </c>
      <c r="E7" s="1157"/>
      <c r="F7" s="1158"/>
      <c r="G7" s="1158"/>
      <c r="H7" s="1158"/>
      <c r="I7" s="1158"/>
      <c r="J7" s="1158"/>
      <c r="K7" s="1158"/>
      <c r="L7" s="1159"/>
      <c r="M7" s="634"/>
      <c r="N7" s="637"/>
    </row>
    <row r="8" spans="2:37" ht="20.100000000000001" customHeight="1">
      <c r="B8" s="631"/>
      <c r="C8" s="641" t="s">
        <v>630</v>
      </c>
      <c r="D8" s="632">
        <f t="shared" ref="D8:D43" si="0">D7+1</f>
        <v>3</v>
      </c>
      <c r="E8" s="1157"/>
      <c r="F8" s="1158"/>
      <c r="G8" s="1158"/>
      <c r="H8" s="1158"/>
      <c r="I8" s="1158"/>
      <c r="J8" s="1158"/>
      <c r="K8" s="1158"/>
      <c r="L8" s="1159"/>
      <c r="M8" s="634"/>
      <c r="N8" s="637"/>
    </row>
    <row r="9" spans="2:37" ht="20.100000000000001" customHeight="1">
      <c r="B9" s="631"/>
      <c r="C9" s="641" t="s">
        <v>657</v>
      </c>
      <c r="D9" s="642">
        <f t="shared" si="0"/>
        <v>4</v>
      </c>
      <c r="E9" s="1157"/>
      <c r="F9" s="1158"/>
      <c r="G9" s="1158"/>
      <c r="H9" s="1158"/>
      <c r="I9" s="1158"/>
      <c r="J9" s="1158"/>
      <c r="K9" s="1158"/>
      <c r="L9" s="1159"/>
      <c r="M9" s="644"/>
      <c r="N9" s="647"/>
    </row>
    <row r="10" spans="2:37" ht="20.100000000000001" customHeight="1">
      <c r="B10" s="631"/>
      <c r="C10" s="641" t="s">
        <v>631</v>
      </c>
      <c r="D10" s="642">
        <f t="shared" si="0"/>
        <v>5</v>
      </c>
      <c r="E10" s="1157"/>
      <c r="F10" s="1158"/>
      <c r="G10" s="1158"/>
      <c r="H10" s="1158"/>
      <c r="I10" s="1158"/>
      <c r="J10" s="1158"/>
      <c r="K10" s="1158"/>
      <c r="L10" s="1159"/>
      <c r="M10" s="644"/>
      <c r="N10" s="647"/>
    </row>
    <row r="11" spans="2:37" ht="20.100000000000001" customHeight="1">
      <c r="B11" s="651" t="s">
        <v>632</v>
      </c>
      <c r="C11" s="652" t="s">
        <v>633</v>
      </c>
      <c r="D11" s="653">
        <f t="shared" si="0"/>
        <v>6</v>
      </c>
      <c r="E11" s="1157"/>
      <c r="F11" s="1158"/>
      <c r="G11" s="1158"/>
      <c r="H11" s="1158"/>
      <c r="I11" s="1158"/>
      <c r="J11" s="1158"/>
      <c r="K11" s="1158"/>
      <c r="L11" s="1159"/>
      <c r="M11" s="655"/>
      <c r="N11" s="658"/>
    </row>
    <row r="12" spans="2:37" ht="20.100000000000001" customHeight="1">
      <c r="B12" s="631"/>
      <c r="C12" s="621" t="s">
        <v>634</v>
      </c>
      <c r="D12" s="632">
        <f t="shared" si="0"/>
        <v>7</v>
      </c>
      <c r="E12" s="1157"/>
      <c r="F12" s="1158"/>
      <c r="G12" s="1158"/>
      <c r="H12" s="1158"/>
      <c r="I12" s="1158"/>
      <c r="J12" s="1158"/>
      <c r="K12" s="1158"/>
      <c r="L12" s="1159"/>
      <c r="M12" s="634"/>
      <c r="N12" s="637"/>
    </row>
    <row r="13" spans="2:37" ht="20.100000000000001" customHeight="1">
      <c r="B13" s="631"/>
      <c r="C13" s="641" t="s">
        <v>657</v>
      </c>
      <c r="D13" s="642">
        <f t="shared" si="0"/>
        <v>8</v>
      </c>
      <c r="E13" s="1157"/>
      <c r="F13" s="1158"/>
      <c r="G13" s="1158"/>
      <c r="H13" s="1158"/>
      <c r="I13" s="1158"/>
      <c r="J13" s="1158"/>
      <c r="K13" s="1158"/>
      <c r="L13" s="1159"/>
      <c r="M13" s="644"/>
      <c r="N13" s="647"/>
    </row>
    <row r="14" spans="2:37" ht="20.100000000000001" customHeight="1">
      <c r="B14" s="662"/>
      <c r="C14" s="663" t="s">
        <v>631</v>
      </c>
      <c r="D14" s="664">
        <f t="shared" si="0"/>
        <v>9</v>
      </c>
      <c r="E14" s="1157"/>
      <c r="F14" s="1158"/>
      <c r="G14" s="1158"/>
      <c r="H14" s="1158"/>
      <c r="I14" s="1158"/>
      <c r="J14" s="1158"/>
      <c r="K14" s="1158"/>
      <c r="L14" s="1159"/>
      <c r="M14" s="666"/>
      <c r="N14" s="669"/>
    </row>
    <row r="15" spans="2:37" ht="20.100000000000001" customHeight="1">
      <c r="B15" s="651" t="s">
        <v>635</v>
      </c>
      <c r="C15" s="652" t="s">
        <v>636</v>
      </c>
      <c r="D15" s="653">
        <f t="shared" si="0"/>
        <v>10</v>
      </c>
      <c r="E15" s="1157"/>
      <c r="F15" s="1158"/>
      <c r="G15" s="1158"/>
      <c r="H15" s="1158"/>
      <c r="I15" s="1158"/>
      <c r="J15" s="1158"/>
      <c r="K15" s="1158"/>
      <c r="L15" s="1159"/>
      <c r="M15" s="655"/>
      <c r="N15" s="658"/>
    </row>
    <row r="16" spans="2:37" ht="20.100000000000001" customHeight="1">
      <c r="B16" s="631"/>
      <c r="C16" s="621" t="s">
        <v>637</v>
      </c>
      <c r="D16" s="632">
        <f t="shared" si="0"/>
        <v>11</v>
      </c>
      <c r="E16" s="1157"/>
      <c r="F16" s="1158"/>
      <c r="G16" s="1158"/>
      <c r="H16" s="1158"/>
      <c r="I16" s="1158"/>
      <c r="J16" s="1158"/>
      <c r="K16" s="1158"/>
      <c r="L16" s="1159"/>
      <c r="M16" s="634"/>
      <c r="N16" s="637"/>
    </row>
    <row r="17" spans="2:14" ht="20.100000000000001" customHeight="1">
      <c r="B17" s="631"/>
      <c r="C17" s="641" t="s">
        <v>657</v>
      </c>
      <c r="D17" s="642">
        <f t="shared" si="0"/>
        <v>12</v>
      </c>
      <c r="E17" s="1157"/>
      <c r="F17" s="1158"/>
      <c r="G17" s="1158"/>
      <c r="H17" s="1158"/>
      <c r="I17" s="1158"/>
      <c r="J17" s="1158"/>
      <c r="K17" s="1158"/>
      <c r="L17" s="1159"/>
      <c r="M17" s="644"/>
      <c r="N17" s="647"/>
    </row>
    <row r="18" spans="2:14" ht="20.100000000000001" customHeight="1">
      <c r="B18" s="662"/>
      <c r="C18" s="663" t="s">
        <v>631</v>
      </c>
      <c r="D18" s="664">
        <f t="shared" si="0"/>
        <v>13</v>
      </c>
      <c r="E18" s="1157"/>
      <c r="F18" s="1158"/>
      <c r="G18" s="1158"/>
      <c r="H18" s="1158"/>
      <c r="I18" s="1158"/>
      <c r="J18" s="1158"/>
      <c r="K18" s="1158"/>
      <c r="L18" s="1159"/>
      <c r="M18" s="666"/>
      <c r="N18" s="669"/>
    </row>
    <row r="19" spans="2:14" ht="20.100000000000001" customHeight="1">
      <c r="B19" s="631" t="s">
        <v>638</v>
      </c>
      <c r="C19" s="621" t="s">
        <v>639</v>
      </c>
      <c r="D19" s="632">
        <f t="shared" si="0"/>
        <v>14</v>
      </c>
      <c r="E19" s="1157"/>
      <c r="F19" s="1158"/>
      <c r="G19" s="1158"/>
      <c r="H19" s="1158"/>
      <c r="I19" s="1158"/>
      <c r="J19" s="1158"/>
      <c r="K19" s="1158"/>
      <c r="L19" s="1159"/>
      <c r="M19" s="634"/>
      <c r="N19" s="637"/>
    </row>
    <row r="20" spans="2:14" ht="20.100000000000001" customHeight="1">
      <c r="B20" s="631"/>
      <c r="C20" s="621" t="s">
        <v>640</v>
      </c>
      <c r="D20" s="632">
        <f t="shared" si="0"/>
        <v>15</v>
      </c>
      <c r="E20" s="1157"/>
      <c r="F20" s="1158"/>
      <c r="G20" s="1158"/>
      <c r="H20" s="1158"/>
      <c r="I20" s="1158"/>
      <c r="J20" s="1158"/>
      <c r="K20" s="1158"/>
      <c r="L20" s="1159"/>
      <c r="M20" s="634"/>
      <c r="N20" s="637"/>
    </row>
    <row r="21" spans="2:14" ht="20.100000000000001" customHeight="1">
      <c r="B21" s="631"/>
      <c r="C21" s="621" t="s">
        <v>641</v>
      </c>
      <c r="D21" s="632">
        <f t="shared" si="0"/>
        <v>16</v>
      </c>
      <c r="E21" s="1157"/>
      <c r="F21" s="1158"/>
      <c r="G21" s="1158"/>
      <c r="H21" s="1158"/>
      <c r="I21" s="1158"/>
      <c r="J21" s="1158"/>
      <c r="K21" s="1158"/>
      <c r="L21" s="1159"/>
      <c r="M21" s="634"/>
      <c r="N21" s="637"/>
    </row>
    <row r="22" spans="2:14" ht="20.100000000000001" customHeight="1">
      <c r="B22" s="631"/>
      <c r="C22" s="621" t="s">
        <v>642</v>
      </c>
      <c r="D22" s="632">
        <f t="shared" si="0"/>
        <v>17</v>
      </c>
      <c r="E22" s="1157"/>
      <c r="F22" s="1158"/>
      <c r="G22" s="1158"/>
      <c r="H22" s="1158"/>
      <c r="I22" s="1158"/>
      <c r="J22" s="1158"/>
      <c r="K22" s="1158"/>
      <c r="L22" s="1159"/>
      <c r="M22" s="634"/>
      <c r="N22" s="637"/>
    </row>
    <row r="23" spans="2:14" ht="20.100000000000001" customHeight="1">
      <c r="B23" s="631"/>
      <c r="C23" s="621" t="s">
        <v>643</v>
      </c>
      <c r="D23" s="632">
        <f t="shared" si="0"/>
        <v>18</v>
      </c>
      <c r="E23" s="1157"/>
      <c r="F23" s="1158"/>
      <c r="G23" s="1158"/>
      <c r="H23" s="1158"/>
      <c r="I23" s="1158"/>
      <c r="J23" s="1158"/>
      <c r="K23" s="1158"/>
      <c r="L23" s="1159"/>
      <c r="M23" s="634"/>
      <c r="N23" s="637"/>
    </row>
    <row r="24" spans="2:14" ht="20.100000000000001" customHeight="1">
      <c r="B24" s="631"/>
      <c r="C24" s="641" t="s">
        <v>657</v>
      </c>
      <c r="D24" s="642">
        <f t="shared" si="0"/>
        <v>19</v>
      </c>
      <c r="E24" s="1157"/>
      <c r="F24" s="1158"/>
      <c r="G24" s="1158"/>
      <c r="H24" s="1158"/>
      <c r="I24" s="1158"/>
      <c r="J24" s="1158"/>
      <c r="K24" s="1158"/>
      <c r="L24" s="1159"/>
      <c r="M24" s="644"/>
      <c r="N24" s="647"/>
    </row>
    <row r="25" spans="2:14" ht="20.100000000000001" customHeight="1">
      <c r="B25" s="662"/>
      <c r="C25" s="663" t="s">
        <v>631</v>
      </c>
      <c r="D25" s="664">
        <f t="shared" si="0"/>
        <v>20</v>
      </c>
      <c r="E25" s="1157"/>
      <c r="F25" s="1158"/>
      <c r="G25" s="1158"/>
      <c r="H25" s="1158"/>
      <c r="I25" s="1158"/>
      <c r="J25" s="1158"/>
      <c r="K25" s="1158"/>
      <c r="L25" s="1159"/>
      <c r="M25" s="666"/>
      <c r="N25" s="669"/>
    </row>
    <row r="26" spans="2:14" ht="20.100000000000001" customHeight="1">
      <c r="B26" s="631" t="s">
        <v>644</v>
      </c>
      <c r="C26" s="641" t="s">
        <v>645</v>
      </c>
      <c r="D26" s="642">
        <f t="shared" si="0"/>
        <v>21</v>
      </c>
      <c r="E26" s="1157"/>
      <c r="F26" s="1158"/>
      <c r="G26" s="1158"/>
      <c r="H26" s="1158"/>
      <c r="I26" s="1158"/>
      <c r="J26" s="1158"/>
      <c r="K26" s="1158"/>
      <c r="L26" s="1159"/>
      <c r="M26" s="644"/>
      <c r="N26" s="647"/>
    </row>
    <row r="27" spans="2:14" ht="20.100000000000001" customHeight="1">
      <c r="B27" s="631"/>
      <c r="C27" s="641" t="s">
        <v>646</v>
      </c>
      <c r="D27" s="642">
        <f t="shared" si="0"/>
        <v>22</v>
      </c>
      <c r="E27" s="1157"/>
      <c r="F27" s="1158"/>
      <c r="G27" s="1158"/>
      <c r="H27" s="1158"/>
      <c r="I27" s="1158"/>
      <c r="J27" s="1158"/>
      <c r="K27" s="1158"/>
      <c r="L27" s="1159"/>
      <c r="M27" s="644"/>
      <c r="N27" s="647"/>
    </row>
    <row r="28" spans="2:14" ht="20.100000000000001" customHeight="1">
      <c r="B28" s="631"/>
      <c r="C28" s="641" t="s">
        <v>647</v>
      </c>
      <c r="D28" s="642">
        <f t="shared" si="0"/>
        <v>23</v>
      </c>
      <c r="E28" s="1157"/>
      <c r="F28" s="1158"/>
      <c r="G28" s="1158"/>
      <c r="H28" s="1158"/>
      <c r="I28" s="1158"/>
      <c r="J28" s="1158"/>
      <c r="K28" s="1158"/>
      <c r="L28" s="1159"/>
      <c r="M28" s="644"/>
      <c r="N28" s="647"/>
    </row>
    <row r="29" spans="2:14" ht="20.100000000000001" customHeight="1">
      <c r="B29" s="631"/>
      <c r="C29" s="641" t="s">
        <v>648</v>
      </c>
      <c r="D29" s="642">
        <f t="shared" si="0"/>
        <v>24</v>
      </c>
      <c r="E29" s="1157"/>
      <c r="F29" s="1158"/>
      <c r="G29" s="1158"/>
      <c r="H29" s="1158"/>
      <c r="I29" s="1158"/>
      <c r="J29" s="1158"/>
      <c r="K29" s="1158"/>
      <c r="L29" s="1159"/>
      <c r="M29" s="644"/>
      <c r="N29" s="647"/>
    </row>
    <row r="30" spans="2:14" ht="20.100000000000001" customHeight="1">
      <c r="B30" s="631"/>
      <c r="C30" s="641" t="s">
        <v>649</v>
      </c>
      <c r="D30" s="642">
        <f t="shared" si="0"/>
        <v>25</v>
      </c>
      <c r="E30" s="1157"/>
      <c r="F30" s="1158"/>
      <c r="G30" s="1158"/>
      <c r="H30" s="1158"/>
      <c r="I30" s="1158"/>
      <c r="J30" s="1158"/>
      <c r="K30" s="1158"/>
      <c r="L30" s="1159"/>
      <c r="M30" s="644"/>
      <c r="N30" s="647"/>
    </row>
    <row r="31" spans="2:14" ht="20.100000000000001" customHeight="1">
      <c r="B31" s="631"/>
      <c r="C31" s="641" t="s">
        <v>657</v>
      </c>
      <c r="D31" s="642">
        <f t="shared" si="0"/>
        <v>26</v>
      </c>
      <c r="E31" s="1157"/>
      <c r="F31" s="1158"/>
      <c r="G31" s="1158"/>
      <c r="H31" s="1158"/>
      <c r="I31" s="1158"/>
      <c r="J31" s="1158"/>
      <c r="K31" s="1158"/>
      <c r="L31" s="1159"/>
      <c r="M31" s="644"/>
      <c r="N31" s="647"/>
    </row>
    <row r="32" spans="2:14" ht="20.100000000000001" customHeight="1">
      <c r="B32" s="662"/>
      <c r="C32" s="663" t="s">
        <v>631</v>
      </c>
      <c r="D32" s="664">
        <f t="shared" si="0"/>
        <v>27</v>
      </c>
      <c r="E32" s="1157"/>
      <c r="F32" s="1158"/>
      <c r="G32" s="1158"/>
      <c r="H32" s="1158"/>
      <c r="I32" s="1158"/>
      <c r="J32" s="1158"/>
      <c r="K32" s="1158"/>
      <c r="L32" s="1159"/>
      <c r="M32" s="666"/>
      <c r="N32" s="669"/>
    </row>
    <row r="33" spans="2:14" ht="20.100000000000001" customHeight="1">
      <c r="B33" s="631" t="s">
        <v>650</v>
      </c>
      <c r="C33" s="673" t="s">
        <v>651</v>
      </c>
      <c r="D33" s="622">
        <f t="shared" si="0"/>
        <v>28</v>
      </c>
      <c r="E33" s="1157"/>
      <c r="F33" s="1158"/>
      <c r="G33" s="1158"/>
      <c r="H33" s="1158"/>
      <c r="I33" s="1158"/>
      <c r="J33" s="1158"/>
      <c r="K33" s="1158"/>
      <c r="L33" s="1159"/>
      <c r="M33" s="624"/>
      <c r="N33" s="627"/>
    </row>
    <row r="34" spans="2:14" ht="20.100000000000001" customHeight="1">
      <c r="B34" s="631"/>
      <c r="C34" s="621" t="s">
        <v>652</v>
      </c>
      <c r="D34" s="632">
        <f t="shared" si="0"/>
        <v>29</v>
      </c>
      <c r="E34" s="1157"/>
      <c r="F34" s="1158"/>
      <c r="G34" s="1158"/>
      <c r="H34" s="1158"/>
      <c r="I34" s="1158"/>
      <c r="J34" s="1158"/>
      <c r="K34" s="1158"/>
      <c r="L34" s="1159"/>
      <c r="M34" s="634"/>
      <c r="N34" s="637"/>
    </row>
    <row r="35" spans="2:14" ht="20.100000000000001" customHeight="1">
      <c r="B35" s="631"/>
      <c r="C35" s="641" t="s">
        <v>657</v>
      </c>
      <c r="D35" s="642">
        <f t="shared" si="0"/>
        <v>30</v>
      </c>
      <c r="E35" s="1157"/>
      <c r="F35" s="1158"/>
      <c r="G35" s="1158"/>
      <c r="H35" s="1158"/>
      <c r="I35" s="1158"/>
      <c r="J35" s="1158"/>
      <c r="K35" s="1158"/>
      <c r="L35" s="1159"/>
      <c r="M35" s="644"/>
      <c r="N35" s="647"/>
    </row>
    <row r="36" spans="2:14" ht="20.100000000000001" customHeight="1">
      <c r="B36" s="662"/>
      <c r="C36" s="663" t="s">
        <v>631</v>
      </c>
      <c r="D36" s="664">
        <f t="shared" si="0"/>
        <v>31</v>
      </c>
      <c r="E36" s="1157"/>
      <c r="F36" s="1158"/>
      <c r="G36" s="1158"/>
      <c r="H36" s="1158"/>
      <c r="I36" s="1158"/>
      <c r="J36" s="1158"/>
      <c r="K36" s="1158"/>
      <c r="L36" s="1159"/>
      <c r="M36" s="666"/>
      <c r="N36" s="669"/>
    </row>
    <row r="37" spans="2:14" ht="20.100000000000001" customHeight="1">
      <c r="B37" s="631" t="s">
        <v>653</v>
      </c>
      <c r="C37" s="673" t="s">
        <v>654</v>
      </c>
      <c r="D37" s="622">
        <f t="shared" si="0"/>
        <v>32</v>
      </c>
      <c r="E37" s="1157"/>
      <c r="F37" s="1158"/>
      <c r="G37" s="1158"/>
      <c r="H37" s="1158"/>
      <c r="I37" s="1158"/>
      <c r="J37" s="1158"/>
      <c r="K37" s="1158"/>
      <c r="L37" s="1159"/>
      <c r="M37" s="624"/>
      <c r="N37" s="627"/>
    </row>
    <row r="38" spans="2:14" ht="20.100000000000001" customHeight="1">
      <c r="B38" s="631"/>
      <c r="C38" s="621" t="s">
        <v>655</v>
      </c>
      <c r="D38" s="632">
        <f t="shared" si="0"/>
        <v>33</v>
      </c>
      <c r="E38" s="1157"/>
      <c r="F38" s="1158"/>
      <c r="G38" s="1158"/>
      <c r="H38" s="1158"/>
      <c r="I38" s="1158"/>
      <c r="J38" s="1158"/>
      <c r="K38" s="1158"/>
      <c r="L38" s="1159"/>
      <c r="M38" s="634"/>
      <c r="N38" s="637"/>
    </row>
    <row r="39" spans="2:14" ht="20.100000000000001" customHeight="1">
      <c r="B39" s="631"/>
      <c r="C39" s="621" t="s">
        <v>656</v>
      </c>
      <c r="D39" s="632">
        <f t="shared" si="0"/>
        <v>34</v>
      </c>
      <c r="E39" s="1157"/>
      <c r="F39" s="1158"/>
      <c r="G39" s="1158"/>
      <c r="H39" s="1158"/>
      <c r="I39" s="1158"/>
      <c r="J39" s="1158"/>
      <c r="K39" s="1158"/>
      <c r="L39" s="1159"/>
      <c r="M39" s="634"/>
      <c r="N39" s="637"/>
    </row>
    <row r="40" spans="2:14" ht="20.100000000000001" customHeight="1">
      <c r="B40" s="631"/>
      <c r="C40" s="641" t="s">
        <v>657</v>
      </c>
      <c r="D40" s="642">
        <f t="shared" si="0"/>
        <v>35</v>
      </c>
      <c r="E40" s="1157"/>
      <c r="F40" s="1158"/>
      <c r="G40" s="1158"/>
      <c r="H40" s="1158"/>
      <c r="I40" s="1158"/>
      <c r="J40" s="1158"/>
      <c r="K40" s="1158"/>
      <c r="L40" s="1159"/>
      <c r="M40" s="644"/>
      <c r="N40" s="647"/>
    </row>
    <row r="41" spans="2:14" ht="20.100000000000001" customHeight="1">
      <c r="B41" s="662"/>
      <c r="C41" s="663" t="s">
        <v>657</v>
      </c>
      <c r="D41" s="664">
        <f t="shared" si="0"/>
        <v>36</v>
      </c>
      <c r="E41" s="1157"/>
      <c r="F41" s="1158"/>
      <c r="G41" s="1158"/>
      <c r="H41" s="1158"/>
      <c r="I41" s="1158"/>
      <c r="J41" s="1158"/>
      <c r="K41" s="1158"/>
      <c r="L41" s="1159"/>
      <c r="M41" s="666"/>
      <c r="N41" s="669"/>
    </row>
    <row r="42" spans="2:14" ht="20.100000000000001" customHeight="1">
      <c r="B42" s="651" t="s">
        <v>658</v>
      </c>
      <c r="C42" s="652" t="s">
        <v>659</v>
      </c>
      <c r="D42" s="653">
        <f t="shared" si="0"/>
        <v>37</v>
      </c>
      <c r="E42" s="1157"/>
      <c r="F42" s="1158"/>
      <c r="G42" s="1158"/>
      <c r="H42" s="1158"/>
      <c r="I42" s="1158"/>
      <c r="J42" s="1158"/>
      <c r="K42" s="1158"/>
      <c r="L42" s="1159"/>
      <c r="M42" s="655"/>
      <c r="N42" s="658"/>
    </row>
    <row r="43" spans="2:14" ht="20.100000000000001" customHeight="1">
      <c r="B43" s="662"/>
      <c r="C43" s="663" t="s">
        <v>631</v>
      </c>
      <c r="D43" s="664">
        <f t="shared" si="0"/>
        <v>38</v>
      </c>
      <c r="E43" s="1160"/>
      <c r="F43" s="1161"/>
      <c r="G43" s="1161"/>
      <c r="H43" s="1161"/>
      <c r="I43" s="1161"/>
      <c r="J43" s="1161"/>
      <c r="K43" s="1161"/>
      <c r="L43" s="1162"/>
      <c r="M43" s="666"/>
      <c r="N43" s="669"/>
    </row>
    <row r="44" spans="2:14" ht="20.100000000000001" customHeight="1">
      <c r="B44" s="676" t="s">
        <v>660</v>
      </c>
      <c r="C44" s="677" t="s">
        <v>666</v>
      </c>
      <c r="D44" s="678"/>
      <c r="E44" s="678"/>
      <c r="F44" s="679"/>
      <c r="G44" s="679"/>
      <c r="H44" s="679"/>
      <c r="I44" s="679"/>
      <c r="J44" s="679"/>
      <c r="M44" s="679"/>
      <c r="N44" s="679"/>
    </row>
    <row r="45" spans="2:14" ht="17.25" customHeight="1">
      <c r="C45" s="680" t="s">
        <v>662</v>
      </c>
      <c r="D45" s="678"/>
      <c r="E45" s="678"/>
      <c r="F45" s="679"/>
      <c r="G45" s="679"/>
      <c r="H45" s="679"/>
      <c r="I45" s="679"/>
      <c r="J45" s="679"/>
      <c r="M45" s="679"/>
      <c r="N45" s="679"/>
    </row>
    <row r="46" spans="2:14" ht="5.25" customHeight="1">
      <c r="D46" s="678"/>
      <c r="E46" s="678"/>
      <c r="F46" s="679"/>
      <c r="G46" s="679"/>
      <c r="H46" s="679"/>
      <c r="I46" s="679"/>
      <c r="J46" s="679"/>
      <c r="M46" s="679"/>
      <c r="N46" s="679"/>
    </row>
    <row r="47" spans="2:14" ht="17.25" customHeight="1">
      <c r="C47" s="677"/>
      <c r="D47" s="678"/>
      <c r="F47" s="679"/>
      <c r="G47" s="679"/>
      <c r="H47" s="679"/>
      <c r="I47" s="679"/>
      <c r="J47" s="679"/>
      <c r="M47" s="679"/>
      <c r="N47" s="679"/>
    </row>
    <row r="48" spans="2:14" ht="17.25" customHeight="1"/>
    <row r="53" spans="2:5" ht="24.75" customHeight="1"/>
    <row r="54" spans="2:5" ht="24.75" customHeight="1"/>
    <row r="55" spans="2:5" ht="20.25" customHeight="1">
      <c r="B55" s="681"/>
      <c r="C55" s="681"/>
      <c r="E55" s="681"/>
    </row>
    <row r="56" spans="2:5" ht="20.25" customHeight="1">
      <c r="D56" s="681"/>
    </row>
  </sheetData>
  <mergeCells count="11">
    <mergeCell ref="H3:I3"/>
    <mergeCell ref="J3:L3"/>
    <mergeCell ref="M3:N3"/>
    <mergeCell ref="J5:L5"/>
    <mergeCell ref="E6:L43"/>
    <mergeCell ref="G3:G4"/>
    <mergeCell ref="B3:B5"/>
    <mergeCell ref="C3:C5"/>
    <mergeCell ref="D3:D4"/>
    <mergeCell ref="E3:E4"/>
    <mergeCell ref="F3:F4"/>
  </mergeCells>
  <phoneticPr fontId="26"/>
  <pageMargins left="1.1811023622047245" right="0.59055118110236227" top="0.47244094488188981" bottom="0" header="0.31496062992125984" footer="0.31496062992125984"/>
  <pageSetup paperSize="8" scale="85"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81"/>
  <sheetViews>
    <sheetView topLeftCell="A4" zoomScale="120" zoomScaleNormal="120" workbookViewId="0">
      <selection activeCell="D7" sqref="D7"/>
    </sheetView>
  </sheetViews>
  <sheetFormatPr defaultRowHeight="12"/>
  <cols>
    <col min="1" max="1" width="1.625" style="454" customWidth="1"/>
    <col min="2" max="2" width="3.625" style="454" customWidth="1"/>
    <col min="3" max="3" width="21.625" style="454" customWidth="1"/>
    <col min="4" max="4" width="75.625" style="454" customWidth="1"/>
    <col min="5" max="5" width="15.625" style="454" customWidth="1"/>
    <col min="6" max="7" width="7.625" style="454" customWidth="1"/>
    <col min="8" max="16384" width="9" style="454"/>
  </cols>
  <sheetData>
    <row r="3" spans="2:7" ht="18.75" customHeight="1">
      <c r="B3" s="453" t="s">
        <v>63</v>
      </c>
    </row>
    <row r="5" spans="2:7">
      <c r="B5" s="763" t="s">
        <v>64</v>
      </c>
      <c r="C5" s="765" t="s">
        <v>65</v>
      </c>
      <c r="D5" s="761" t="s">
        <v>66</v>
      </c>
      <c r="E5" s="761" t="s">
        <v>67</v>
      </c>
      <c r="F5" s="761" t="s">
        <v>68</v>
      </c>
      <c r="G5" s="762"/>
    </row>
    <row r="6" spans="2:7">
      <c r="B6" s="764"/>
      <c r="C6" s="766"/>
      <c r="D6" s="767"/>
      <c r="E6" s="767"/>
      <c r="F6" s="455" t="s">
        <v>69</v>
      </c>
      <c r="G6" s="456" t="s">
        <v>70</v>
      </c>
    </row>
    <row r="7" spans="2:7">
      <c r="B7" s="457">
        <v>1</v>
      </c>
      <c r="C7" s="458" t="s">
        <v>71</v>
      </c>
      <c r="D7" s="756" t="s">
        <v>768</v>
      </c>
      <c r="E7" s="459" t="s">
        <v>72</v>
      </c>
      <c r="F7" s="460" t="s">
        <v>73</v>
      </c>
      <c r="G7" s="461" t="s">
        <v>74</v>
      </c>
    </row>
    <row r="8" spans="2:7">
      <c r="B8" s="457">
        <v>2</v>
      </c>
      <c r="C8" s="462" t="s">
        <v>75</v>
      </c>
      <c r="D8" s="463" t="s">
        <v>76</v>
      </c>
      <c r="E8" s="463" t="s">
        <v>72</v>
      </c>
      <c r="F8" s="464" t="s">
        <v>74</v>
      </c>
      <c r="G8" s="465"/>
    </row>
    <row r="9" spans="2:7">
      <c r="B9" s="457">
        <v>3</v>
      </c>
      <c r="C9" s="462" t="s">
        <v>77</v>
      </c>
      <c r="D9" s="463" t="s">
        <v>78</v>
      </c>
      <c r="E9" s="463" t="s">
        <v>72</v>
      </c>
      <c r="F9" s="464" t="s">
        <v>74</v>
      </c>
      <c r="G9" s="465"/>
    </row>
    <row r="10" spans="2:7">
      <c r="B10" s="457">
        <v>4</v>
      </c>
      <c r="C10" s="462" t="s">
        <v>79</v>
      </c>
      <c r="D10" s="463" t="s">
        <v>80</v>
      </c>
      <c r="E10" s="463" t="s">
        <v>72</v>
      </c>
      <c r="F10" s="464" t="s">
        <v>74</v>
      </c>
      <c r="G10" s="465"/>
    </row>
    <row r="11" spans="2:7">
      <c r="B11" s="457">
        <v>5</v>
      </c>
      <c r="C11" s="462" t="s">
        <v>81</v>
      </c>
      <c r="D11" s="501" t="s">
        <v>489</v>
      </c>
      <c r="E11" s="463" t="s">
        <v>72</v>
      </c>
      <c r="F11" s="464" t="s">
        <v>74</v>
      </c>
      <c r="G11" s="465"/>
    </row>
    <row r="12" spans="2:7">
      <c r="B12" s="457">
        <v>6</v>
      </c>
      <c r="C12" s="462" t="s">
        <v>82</v>
      </c>
      <c r="D12" s="463" t="s">
        <v>83</v>
      </c>
      <c r="E12" s="463" t="s">
        <v>72</v>
      </c>
      <c r="F12" s="464" t="s">
        <v>74</v>
      </c>
      <c r="G12" s="465"/>
    </row>
    <row r="13" spans="2:7">
      <c r="B13" s="457">
        <v>7</v>
      </c>
      <c r="C13" s="462" t="s">
        <v>84</v>
      </c>
      <c r="D13" s="501" t="s">
        <v>428</v>
      </c>
      <c r="E13" s="463" t="s">
        <v>72</v>
      </c>
      <c r="F13" s="464" t="s">
        <v>74</v>
      </c>
      <c r="G13" s="465"/>
    </row>
    <row r="14" spans="2:7">
      <c r="B14" s="457">
        <v>8</v>
      </c>
      <c r="C14" s="462" t="s">
        <v>85</v>
      </c>
      <c r="D14" s="463" t="s">
        <v>86</v>
      </c>
      <c r="E14" s="463" t="s">
        <v>72</v>
      </c>
      <c r="F14" s="464" t="s">
        <v>74</v>
      </c>
      <c r="G14" s="465"/>
    </row>
    <row r="15" spans="2:7">
      <c r="B15" s="457">
        <v>9</v>
      </c>
      <c r="C15" s="462" t="s">
        <v>87</v>
      </c>
      <c r="D15" s="463" t="s">
        <v>88</v>
      </c>
      <c r="E15" s="463" t="s">
        <v>72</v>
      </c>
      <c r="F15" s="464" t="s">
        <v>74</v>
      </c>
      <c r="G15" s="465"/>
    </row>
    <row r="16" spans="2:7">
      <c r="B16" s="457">
        <v>10</v>
      </c>
      <c r="C16" s="462" t="s">
        <v>89</v>
      </c>
      <c r="D16" s="501" t="s">
        <v>90</v>
      </c>
      <c r="E16" s="463" t="s">
        <v>72</v>
      </c>
      <c r="F16" s="464" t="s">
        <v>74</v>
      </c>
      <c r="G16" s="465"/>
    </row>
    <row r="17" spans="2:7">
      <c r="B17" s="457">
        <v>11</v>
      </c>
      <c r="C17" s="462" t="s">
        <v>91</v>
      </c>
      <c r="D17" s="501" t="s">
        <v>524</v>
      </c>
      <c r="E17" s="463" t="s">
        <v>72</v>
      </c>
      <c r="F17" s="464" t="s">
        <v>74</v>
      </c>
      <c r="G17" s="465"/>
    </row>
    <row r="18" spans="2:7">
      <c r="B18" s="457">
        <v>12</v>
      </c>
      <c r="C18" s="462" t="s">
        <v>92</v>
      </c>
      <c r="D18" s="501" t="s">
        <v>525</v>
      </c>
      <c r="E18" s="463" t="s">
        <v>72</v>
      </c>
      <c r="F18" s="464" t="s">
        <v>74</v>
      </c>
      <c r="G18" s="465"/>
    </row>
    <row r="19" spans="2:7">
      <c r="B19" s="457">
        <v>13</v>
      </c>
      <c r="C19" s="462" t="s">
        <v>93</v>
      </c>
      <c r="D19" s="501" t="s">
        <v>526</v>
      </c>
      <c r="E19" s="463" t="s">
        <v>72</v>
      </c>
      <c r="F19" s="464" t="s">
        <v>74</v>
      </c>
      <c r="G19" s="465"/>
    </row>
    <row r="20" spans="2:7">
      <c r="B20" s="457">
        <v>14</v>
      </c>
      <c r="C20" s="502" t="s">
        <v>388</v>
      </c>
      <c r="D20" s="501" t="s">
        <v>527</v>
      </c>
      <c r="E20" s="463" t="s">
        <v>72</v>
      </c>
      <c r="F20" s="464" t="s">
        <v>74</v>
      </c>
      <c r="G20" s="465"/>
    </row>
    <row r="21" spans="2:7">
      <c r="B21" s="457">
        <v>15</v>
      </c>
      <c r="C21" s="462" t="s">
        <v>94</v>
      </c>
      <c r="D21" s="463" t="s">
        <v>421</v>
      </c>
      <c r="E21" s="463" t="s">
        <v>72</v>
      </c>
      <c r="F21" s="464" t="s">
        <v>74</v>
      </c>
      <c r="G21" s="465"/>
    </row>
    <row r="22" spans="2:7">
      <c r="B22" s="457">
        <v>16</v>
      </c>
      <c r="C22" s="462" t="s">
        <v>95</v>
      </c>
      <c r="D22" s="463" t="s">
        <v>96</v>
      </c>
      <c r="E22" s="463" t="s">
        <v>72</v>
      </c>
      <c r="F22" s="464" t="s">
        <v>74</v>
      </c>
      <c r="G22" s="465"/>
    </row>
    <row r="23" spans="2:7">
      <c r="B23" s="457">
        <v>17</v>
      </c>
      <c r="C23" s="462" t="s">
        <v>97</v>
      </c>
      <c r="D23" s="463" t="s">
        <v>98</v>
      </c>
      <c r="E23" s="463" t="s">
        <v>72</v>
      </c>
      <c r="F23" s="464" t="s">
        <v>575</v>
      </c>
      <c r="G23" s="465" t="s">
        <v>405</v>
      </c>
    </row>
    <row r="24" spans="2:7">
      <c r="B24" s="457">
        <v>18</v>
      </c>
      <c r="C24" s="462" t="s">
        <v>99</v>
      </c>
      <c r="D24" s="463" t="s">
        <v>422</v>
      </c>
      <c r="E24" s="463" t="s">
        <v>72</v>
      </c>
      <c r="F24" s="464" t="s">
        <v>74</v>
      </c>
      <c r="G24" s="465"/>
    </row>
    <row r="25" spans="2:7">
      <c r="B25" s="457">
        <v>19</v>
      </c>
      <c r="C25" s="462" t="s">
        <v>100</v>
      </c>
      <c r="D25" s="463" t="s">
        <v>101</v>
      </c>
      <c r="E25" s="463" t="s">
        <v>72</v>
      </c>
      <c r="F25" s="464" t="s">
        <v>74</v>
      </c>
      <c r="G25" s="465"/>
    </row>
    <row r="26" spans="2:7">
      <c r="B26" s="457">
        <v>20</v>
      </c>
      <c r="C26" s="466" t="s">
        <v>102</v>
      </c>
      <c r="D26" s="472" t="s">
        <v>528</v>
      </c>
      <c r="E26" s="467" t="s">
        <v>72</v>
      </c>
      <c r="F26" s="464" t="s">
        <v>74</v>
      </c>
      <c r="G26" s="468"/>
    </row>
    <row r="27" spans="2:7">
      <c r="B27" s="457">
        <v>21</v>
      </c>
      <c r="C27" s="462" t="s">
        <v>103</v>
      </c>
      <c r="D27" s="501" t="s">
        <v>423</v>
      </c>
      <c r="E27" s="463" t="s">
        <v>72</v>
      </c>
      <c r="F27" s="464" t="s">
        <v>74</v>
      </c>
      <c r="G27" s="465"/>
    </row>
    <row r="28" spans="2:7">
      <c r="B28" s="457">
        <v>22</v>
      </c>
      <c r="C28" s="462" t="s">
        <v>104</v>
      </c>
      <c r="D28" s="501" t="s">
        <v>576</v>
      </c>
      <c r="E28" s="463" t="s">
        <v>72</v>
      </c>
      <c r="F28" s="464" t="s">
        <v>73</v>
      </c>
      <c r="G28" s="465" t="s">
        <v>74</v>
      </c>
    </row>
    <row r="29" spans="2:7">
      <c r="B29" s="457">
        <v>23</v>
      </c>
      <c r="C29" s="462" t="s">
        <v>205</v>
      </c>
      <c r="D29" s="501" t="s">
        <v>577</v>
      </c>
      <c r="E29" s="463" t="s">
        <v>72</v>
      </c>
      <c r="F29" s="464" t="s">
        <v>73</v>
      </c>
      <c r="G29" s="465" t="s">
        <v>74</v>
      </c>
    </row>
    <row r="30" spans="2:7">
      <c r="B30" s="457">
        <v>24</v>
      </c>
      <c r="C30" s="462" t="s">
        <v>28</v>
      </c>
      <c r="D30" s="501" t="s">
        <v>529</v>
      </c>
      <c r="E30" s="463" t="s">
        <v>72</v>
      </c>
      <c r="F30" s="464" t="s">
        <v>73</v>
      </c>
      <c r="G30" s="465" t="s">
        <v>74</v>
      </c>
    </row>
    <row r="31" spans="2:7">
      <c r="B31" s="457">
        <v>25</v>
      </c>
      <c r="C31" s="462" t="s">
        <v>105</v>
      </c>
      <c r="D31" s="463" t="s">
        <v>440</v>
      </c>
      <c r="E31" s="463" t="s">
        <v>72</v>
      </c>
      <c r="F31" s="464" t="s">
        <v>74</v>
      </c>
      <c r="G31" s="465"/>
    </row>
    <row r="32" spans="2:7">
      <c r="B32" s="457">
        <v>26</v>
      </c>
      <c r="C32" s="462" t="s">
        <v>106</v>
      </c>
      <c r="D32" s="501" t="s">
        <v>389</v>
      </c>
      <c r="E32" s="463" t="s">
        <v>72</v>
      </c>
      <c r="F32" s="464" t="s">
        <v>74</v>
      </c>
      <c r="G32" s="465"/>
    </row>
    <row r="33" spans="2:7">
      <c r="B33" s="457">
        <v>27</v>
      </c>
      <c r="C33" s="462" t="s">
        <v>107</v>
      </c>
      <c r="D33" s="501" t="s">
        <v>390</v>
      </c>
      <c r="E33" s="472" t="s">
        <v>60</v>
      </c>
      <c r="F33" s="464" t="s">
        <v>74</v>
      </c>
      <c r="G33" s="465"/>
    </row>
    <row r="34" spans="2:7">
      <c r="B34" s="457">
        <v>28</v>
      </c>
      <c r="C34" s="462" t="s">
        <v>110</v>
      </c>
      <c r="D34" s="501" t="s">
        <v>391</v>
      </c>
      <c r="E34" s="472" t="s">
        <v>60</v>
      </c>
      <c r="F34" s="464" t="s">
        <v>74</v>
      </c>
      <c r="G34" s="465"/>
    </row>
    <row r="35" spans="2:7">
      <c r="B35" s="457">
        <v>29</v>
      </c>
      <c r="C35" s="462" t="s">
        <v>112</v>
      </c>
      <c r="D35" s="501" t="s">
        <v>429</v>
      </c>
      <c r="E35" s="501" t="s">
        <v>435</v>
      </c>
      <c r="F35" s="464" t="s">
        <v>405</v>
      </c>
      <c r="G35" s="465"/>
    </row>
    <row r="36" spans="2:7">
      <c r="B36" s="457">
        <v>30</v>
      </c>
      <c r="C36" s="462" t="s">
        <v>113</v>
      </c>
      <c r="D36" s="501" t="s">
        <v>392</v>
      </c>
      <c r="E36" s="501" t="s">
        <v>435</v>
      </c>
      <c r="F36" s="464" t="s">
        <v>405</v>
      </c>
      <c r="G36" s="465"/>
    </row>
    <row r="37" spans="2:7">
      <c r="B37" s="457">
        <v>31</v>
      </c>
      <c r="C37" s="462" t="s">
        <v>398</v>
      </c>
      <c r="D37" s="501" t="s">
        <v>430</v>
      </c>
      <c r="E37" s="501" t="s">
        <v>435</v>
      </c>
      <c r="F37" s="464" t="s">
        <v>405</v>
      </c>
      <c r="G37" s="465"/>
    </row>
    <row r="38" spans="2:7">
      <c r="B38" s="457">
        <v>32</v>
      </c>
      <c r="C38" s="462" t="s">
        <v>399</v>
      </c>
      <c r="D38" s="501" t="s">
        <v>393</v>
      </c>
      <c r="E38" s="501" t="s">
        <v>435</v>
      </c>
      <c r="F38" s="464" t="s">
        <v>405</v>
      </c>
      <c r="G38" s="465"/>
    </row>
    <row r="39" spans="2:7">
      <c r="B39" s="457">
        <v>33</v>
      </c>
      <c r="C39" s="462" t="s">
        <v>400</v>
      </c>
      <c r="D39" s="501" t="s">
        <v>431</v>
      </c>
      <c r="E39" s="501" t="s">
        <v>435</v>
      </c>
      <c r="F39" s="464" t="s">
        <v>405</v>
      </c>
      <c r="G39" s="465"/>
    </row>
    <row r="40" spans="2:7">
      <c r="B40" s="457">
        <v>34</v>
      </c>
      <c r="C40" s="462" t="s">
        <v>401</v>
      </c>
      <c r="D40" s="501" t="s">
        <v>394</v>
      </c>
      <c r="E40" s="463" t="s">
        <v>109</v>
      </c>
      <c r="F40" s="464" t="s">
        <v>405</v>
      </c>
      <c r="G40" s="465"/>
    </row>
    <row r="41" spans="2:7">
      <c r="B41" s="457">
        <v>35</v>
      </c>
      <c r="C41" s="462" t="s">
        <v>402</v>
      </c>
      <c r="D41" s="501" t="s">
        <v>395</v>
      </c>
      <c r="E41" s="594" t="s">
        <v>578</v>
      </c>
      <c r="F41" s="464" t="s">
        <v>405</v>
      </c>
      <c r="G41" s="465"/>
    </row>
    <row r="42" spans="2:7">
      <c r="B42" s="457">
        <v>36</v>
      </c>
      <c r="C42" s="502" t="s">
        <v>432</v>
      </c>
      <c r="D42" s="501" t="s">
        <v>117</v>
      </c>
      <c r="E42" s="463" t="s">
        <v>72</v>
      </c>
      <c r="F42" s="464"/>
      <c r="G42" s="465" t="s">
        <v>405</v>
      </c>
    </row>
    <row r="43" spans="2:7">
      <c r="B43" s="457">
        <v>37</v>
      </c>
      <c r="C43" s="462" t="s">
        <v>403</v>
      </c>
      <c r="D43" s="501" t="s">
        <v>396</v>
      </c>
      <c r="E43" s="463" t="s">
        <v>109</v>
      </c>
      <c r="F43" s="464" t="s">
        <v>405</v>
      </c>
      <c r="G43" s="465"/>
    </row>
    <row r="44" spans="2:7">
      <c r="B44" s="457">
        <v>38</v>
      </c>
      <c r="C44" s="462" t="s">
        <v>404</v>
      </c>
      <c r="D44" s="501" t="s">
        <v>397</v>
      </c>
      <c r="E44" s="501" t="s">
        <v>435</v>
      </c>
      <c r="F44" s="464" t="s">
        <v>405</v>
      </c>
      <c r="G44" s="465"/>
    </row>
    <row r="45" spans="2:7">
      <c r="B45" s="457">
        <v>39</v>
      </c>
      <c r="C45" s="462" t="s">
        <v>115</v>
      </c>
      <c r="D45" s="501" t="s">
        <v>406</v>
      </c>
      <c r="E45" s="463" t="s">
        <v>109</v>
      </c>
      <c r="F45" s="464" t="s">
        <v>74</v>
      </c>
      <c r="G45" s="465"/>
    </row>
    <row r="46" spans="2:7">
      <c r="B46" s="457">
        <v>40</v>
      </c>
      <c r="C46" s="502" t="s">
        <v>116</v>
      </c>
      <c r="D46" s="463" t="s">
        <v>108</v>
      </c>
      <c r="E46" s="463" t="s">
        <v>109</v>
      </c>
      <c r="F46" s="464" t="s">
        <v>74</v>
      </c>
      <c r="G46" s="465"/>
    </row>
    <row r="47" spans="2:7">
      <c r="B47" s="586" t="s">
        <v>495</v>
      </c>
      <c r="C47" s="502" t="s">
        <v>407</v>
      </c>
      <c r="D47" s="463" t="s">
        <v>111</v>
      </c>
      <c r="E47" s="463" t="s">
        <v>109</v>
      </c>
      <c r="F47" s="464" t="s">
        <v>74</v>
      </c>
      <c r="G47" s="465"/>
    </row>
    <row r="48" spans="2:7">
      <c r="B48" s="586" t="s">
        <v>496</v>
      </c>
      <c r="C48" s="502" t="s">
        <v>494</v>
      </c>
      <c r="D48" s="501" t="s">
        <v>408</v>
      </c>
      <c r="E48" s="463" t="s">
        <v>109</v>
      </c>
      <c r="F48" s="464" t="s">
        <v>74</v>
      </c>
      <c r="G48" s="465"/>
    </row>
    <row r="49" spans="2:7">
      <c r="B49" s="586" t="s">
        <v>497</v>
      </c>
      <c r="C49" s="462" t="s">
        <v>118</v>
      </c>
      <c r="D49" s="501" t="s">
        <v>409</v>
      </c>
      <c r="E49" s="467" t="s">
        <v>72</v>
      </c>
      <c r="F49" s="464" t="s">
        <v>74</v>
      </c>
      <c r="G49" s="465"/>
    </row>
    <row r="50" spans="2:7">
      <c r="B50" s="586" t="s">
        <v>498</v>
      </c>
      <c r="C50" s="502" t="s">
        <v>119</v>
      </c>
      <c r="D50" s="463" t="s">
        <v>114</v>
      </c>
      <c r="E50" s="463" t="s">
        <v>109</v>
      </c>
      <c r="F50" s="464" t="s">
        <v>74</v>
      </c>
      <c r="G50" s="465"/>
    </row>
    <row r="51" spans="2:7">
      <c r="B51" s="586" t="s">
        <v>499</v>
      </c>
      <c r="C51" s="502" t="s">
        <v>410</v>
      </c>
      <c r="D51" s="463" t="s">
        <v>121</v>
      </c>
      <c r="E51" s="472" t="s">
        <v>60</v>
      </c>
      <c r="F51" s="464" t="s">
        <v>74</v>
      </c>
      <c r="G51" s="465"/>
    </row>
    <row r="52" spans="2:7">
      <c r="B52" s="586" t="s">
        <v>500</v>
      </c>
      <c r="C52" s="462" t="s">
        <v>122</v>
      </c>
      <c r="D52" s="501" t="s">
        <v>530</v>
      </c>
      <c r="E52" s="463" t="s">
        <v>72</v>
      </c>
      <c r="F52" s="464" t="s">
        <v>120</v>
      </c>
      <c r="G52" s="465"/>
    </row>
    <row r="53" spans="2:7">
      <c r="B53" s="586" t="s">
        <v>501</v>
      </c>
      <c r="C53" s="462" t="s">
        <v>123</v>
      </c>
      <c r="D53" s="501" t="s">
        <v>124</v>
      </c>
      <c r="E53" s="463" t="s">
        <v>72</v>
      </c>
      <c r="F53" s="464" t="s">
        <v>120</v>
      </c>
      <c r="G53" s="465"/>
    </row>
    <row r="54" spans="2:7">
      <c r="B54" s="586" t="s">
        <v>502</v>
      </c>
      <c r="C54" s="462" t="s">
        <v>125</v>
      </c>
      <c r="D54" s="501" t="s">
        <v>438</v>
      </c>
      <c r="E54" s="463" t="s">
        <v>109</v>
      </c>
      <c r="F54" s="464" t="s">
        <v>120</v>
      </c>
      <c r="G54" s="465"/>
    </row>
    <row r="55" spans="2:7">
      <c r="B55" s="586" t="s">
        <v>503</v>
      </c>
      <c r="C55" s="462" t="s">
        <v>228</v>
      </c>
      <c r="D55" s="463" t="s">
        <v>126</v>
      </c>
      <c r="E55" s="463" t="s">
        <v>72</v>
      </c>
      <c r="F55" s="464"/>
      <c r="G55" s="465" t="s">
        <v>120</v>
      </c>
    </row>
    <row r="56" spans="2:7">
      <c r="B56" s="586" t="s">
        <v>504</v>
      </c>
      <c r="C56" s="462" t="s">
        <v>127</v>
      </c>
      <c r="D56" s="463" t="s">
        <v>441</v>
      </c>
      <c r="E56" s="463" t="s">
        <v>72</v>
      </c>
      <c r="F56" s="464"/>
      <c r="G56" s="465" t="s">
        <v>120</v>
      </c>
    </row>
    <row r="57" spans="2:7">
      <c r="B57" s="586" t="s">
        <v>505</v>
      </c>
      <c r="C57" s="502" t="s">
        <v>128</v>
      </c>
      <c r="D57" s="501" t="s">
        <v>442</v>
      </c>
      <c r="E57" s="463" t="s">
        <v>72</v>
      </c>
      <c r="F57" s="464"/>
      <c r="G57" s="465" t="s">
        <v>131</v>
      </c>
    </row>
    <row r="58" spans="2:7">
      <c r="B58" s="586" t="s">
        <v>506</v>
      </c>
      <c r="C58" s="502" t="s">
        <v>129</v>
      </c>
      <c r="D58" s="501" t="s">
        <v>443</v>
      </c>
      <c r="E58" s="463" t="s">
        <v>72</v>
      </c>
      <c r="F58" s="464"/>
      <c r="G58" s="465" t="s">
        <v>131</v>
      </c>
    </row>
    <row r="59" spans="2:7">
      <c r="B59" s="586" t="s">
        <v>507</v>
      </c>
      <c r="C59" s="502" t="s">
        <v>130</v>
      </c>
      <c r="D59" s="501" t="s">
        <v>439</v>
      </c>
      <c r="E59" s="463" t="s">
        <v>72</v>
      </c>
      <c r="F59" s="464"/>
      <c r="G59" s="465" t="s">
        <v>120</v>
      </c>
    </row>
    <row r="60" spans="2:7">
      <c r="B60" s="586" t="s">
        <v>508</v>
      </c>
      <c r="C60" s="502" t="s">
        <v>487</v>
      </c>
      <c r="D60" s="501" t="s">
        <v>470</v>
      </c>
      <c r="E60" s="501" t="s">
        <v>72</v>
      </c>
      <c r="F60" s="582"/>
      <c r="G60" s="583" t="s">
        <v>488</v>
      </c>
    </row>
    <row r="61" spans="2:7">
      <c r="B61" s="586" t="s">
        <v>509</v>
      </c>
      <c r="C61" s="462" t="s">
        <v>132</v>
      </c>
      <c r="D61" s="501" t="s">
        <v>460</v>
      </c>
      <c r="E61" s="463" t="s">
        <v>109</v>
      </c>
      <c r="F61" s="464" t="s">
        <v>120</v>
      </c>
      <c r="G61" s="465"/>
    </row>
    <row r="62" spans="2:7">
      <c r="B62" s="586" t="s">
        <v>510</v>
      </c>
      <c r="C62" s="462" t="s">
        <v>133</v>
      </c>
      <c r="D62" s="501" t="s">
        <v>461</v>
      </c>
      <c r="E62" s="463" t="s">
        <v>109</v>
      </c>
      <c r="F62" s="464" t="s">
        <v>120</v>
      </c>
      <c r="G62" s="465"/>
    </row>
    <row r="63" spans="2:7">
      <c r="B63" s="586" t="s">
        <v>511</v>
      </c>
      <c r="C63" s="462" t="s">
        <v>134</v>
      </c>
      <c r="D63" s="463" t="s">
        <v>135</v>
      </c>
      <c r="E63" s="463" t="s">
        <v>72</v>
      </c>
      <c r="F63" s="464" t="s">
        <v>120</v>
      </c>
      <c r="G63" s="465"/>
    </row>
    <row r="64" spans="2:7">
      <c r="B64" s="586" t="s">
        <v>512</v>
      </c>
      <c r="C64" s="462" t="s">
        <v>136</v>
      </c>
      <c r="D64" s="463" t="s">
        <v>137</v>
      </c>
      <c r="E64" s="463" t="s">
        <v>109</v>
      </c>
      <c r="F64" s="464" t="s">
        <v>120</v>
      </c>
      <c r="G64" s="465"/>
    </row>
    <row r="65" spans="2:7">
      <c r="B65" s="586" t="s">
        <v>513</v>
      </c>
      <c r="C65" s="462" t="s">
        <v>138</v>
      </c>
      <c r="D65" s="463" t="s">
        <v>139</v>
      </c>
      <c r="E65" s="463" t="s">
        <v>109</v>
      </c>
      <c r="F65" s="464" t="s">
        <v>120</v>
      </c>
      <c r="G65" s="465"/>
    </row>
    <row r="66" spans="2:7">
      <c r="B66" s="586" t="s">
        <v>514</v>
      </c>
      <c r="C66" s="462" t="s">
        <v>140</v>
      </c>
      <c r="D66" s="463" t="s">
        <v>141</v>
      </c>
      <c r="E66" s="463" t="s">
        <v>72</v>
      </c>
      <c r="F66" s="464"/>
      <c r="G66" s="465" t="s">
        <v>120</v>
      </c>
    </row>
    <row r="67" spans="2:7">
      <c r="B67" s="586" t="s">
        <v>515</v>
      </c>
      <c r="C67" s="502" t="s">
        <v>462</v>
      </c>
      <c r="D67" s="463" t="s">
        <v>142</v>
      </c>
      <c r="E67" s="463" t="s">
        <v>109</v>
      </c>
      <c r="F67" s="464" t="s">
        <v>120</v>
      </c>
      <c r="G67" s="465"/>
    </row>
    <row r="68" spans="2:7">
      <c r="B68" s="586" t="s">
        <v>516</v>
      </c>
      <c r="C68" s="502" t="s">
        <v>463</v>
      </c>
      <c r="D68" s="463" t="s">
        <v>143</v>
      </c>
      <c r="E68" s="463" t="s">
        <v>109</v>
      </c>
      <c r="F68" s="464" t="s">
        <v>405</v>
      </c>
      <c r="G68" s="465"/>
    </row>
    <row r="69" spans="2:7" ht="12" customHeight="1">
      <c r="B69" s="586" t="s">
        <v>517</v>
      </c>
      <c r="C69" s="502" t="s">
        <v>464</v>
      </c>
      <c r="D69" s="463" t="s">
        <v>144</v>
      </c>
      <c r="E69" s="463" t="s">
        <v>72</v>
      </c>
      <c r="F69" s="464"/>
      <c r="G69" s="465" t="s">
        <v>405</v>
      </c>
    </row>
    <row r="70" spans="2:7" ht="12" customHeight="1">
      <c r="B70" s="586" t="s">
        <v>518</v>
      </c>
      <c r="C70" s="502" t="s">
        <v>465</v>
      </c>
      <c r="D70" s="501" t="s">
        <v>411</v>
      </c>
      <c r="E70" s="463" t="s">
        <v>72</v>
      </c>
      <c r="F70" s="464" t="s">
        <v>74</v>
      </c>
      <c r="G70" s="465"/>
    </row>
    <row r="71" spans="2:7" ht="12" customHeight="1">
      <c r="B71" s="586" t="s">
        <v>519</v>
      </c>
      <c r="C71" s="502" t="s">
        <v>412</v>
      </c>
      <c r="D71" s="501" t="s">
        <v>433</v>
      </c>
      <c r="E71" s="472" t="s">
        <v>435</v>
      </c>
      <c r="F71" s="464" t="s">
        <v>74</v>
      </c>
      <c r="G71" s="465"/>
    </row>
    <row r="72" spans="2:7">
      <c r="B72" s="586" t="s">
        <v>520</v>
      </c>
      <c r="C72" s="502" t="s">
        <v>415</v>
      </c>
      <c r="D72" s="501" t="s">
        <v>434</v>
      </c>
      <c r="E72" s="467" t="s">
        <v>109</v>
      </c>
      <c r="F72" s="464" t="s">
        <v>74</v>
      </c>
      <c r="G72" s="465"/>
    </row>
    <row r="73" spans="2:7">
      <c r="B73" s="586" t="s">
        <v>521</v>
      </c>
      <c r="C73" s="502" t="s">
        <v>413</v>
      </c>
      <c r="D73" s="501" t="s">
        <v>416</v>
      </c>
      <c r="E73" s="467" t="s">
        <v>109</v>
      </c>
      <c r="F73" s="464" t="s">
        <v>74</v>
      </c>
      <c r="G73" s="465"/>
    </row>
    <row r="74" spans="2:7">
      <c r="B74" s="586" t="s">
        <v>522</v>
      </c>
      <c r="C74" s="502" t="s">
        <v>414</v>
      </c>
      <c r="D74" s="501" t="s">
        <v>417</v>
      </c>
      <c r="E74" s="467" t="s">
        <v>109</v>
      </c>
      <c r="F74" s="464" t="s">
        <v>74</v>
      </c>
      <c r="G74" s="465"/>
    </row>
    <row r="75" spans="2:7">
      <c r="B75" s="753" t="s">
        <v>523</v>
      </c>
      <c r="C75" s="755" t="s">
        <v>145</v>
      </c>
      <c r="D75" s="501" t="s">
        <v>590</v>
      </c>
      <c r="E75" s="463" t="s">
        <v>72</v>
      </c>
      <c r="F75" s="464" t="s">
        <v>120</v>
      </c>
      <c r="G75" s="465"/>
    </row>
    <row r="76" spans="2:7">
      <c r="B76" s="753">
        <v>70</v>
      </c>
      <c r="C76" s="751" t="s">
        <v>589</v>
      </c>
      <c r="D76" s="501" t="s">
        <v>591</v>
      </c>
      <c r="E76" s="463" t="s">
        <v>72</v>
      </c>
      <c r="F76" s="464" t="s">
        <v>74</v>
      </c>
      <c r="G76" s="465"/>
    </row>
    <row r="77" spans="2:7">
      <c r="B77" s="753">
        <v>71</v>
      </c>
      <c r="C77" s="751" t="s">
        <v>755</v>
      </c>
      <c r="D77" s="501" t="s">
        <v>759</v>
      </c>
      <c r="E77" s="463" t="s">
        <v>72</v>
      </c>
      <c r="F77" s="464"/>
      <c r="G77" s="465" t="s">
        <v>405</v>
      </c>
    </row>
    <row r="78" spans="2:7">
      <c r="B78" s="753">
        <v>72</v>
      </c>
      <c r="C78" s="751" t="s">
        <v>756</v>
      </c>
      <c r="D78" s="501" t="s">
        <v>760</v>
      </c>
      <c r="E78" s="463" t="s">
        <v>72</v>
      </c>
      <c r="F78" s="464"/>
      <c r="G78" s="465" t="s">
        <v>405</v>
      </c>
    </row>
    <row r="79" spans="2:7">
      <c r="B79" s="753">
        <v>73</v>
      </c>
      <c r="C79" s="751" t="s">
        <v>757</v>
      </c>
      <c r="D79" s="501" t="s">
        <v>761</v>
      </c>
      <c r="E79" s="463" t="s">
        <v>72</v>
      </c>
      <c r="F79" s="464"/>
      <c r="G79" s="465" t="s">
        <v>405</v>
      </c>
    </row>
    <row r="80" spans="2:7">
      <c r="B80" s="754">
        <v>74</v>
      </c>
      <c r="C80" s="752" t="s">
        <v>758</v>
      </c>
      <c r="D80" s="597" t="s">
        <v>762</v>
      </c>
      <c r="E80" s="469" t="s">
        <v>72</v>
      </c>
      <c r="F80" s="470"/>
      <c r="G80" s="471" t="s">
        <v>405</v>
      </c>
    </row>
    <row r="81" spans="2:2">
      <c r="B81" s="454" t="s">
        <v>146</v>
      </c>
    </row>
  </sheetData>
  <mergeCells count="5">
    <mergeCell ref="F5:G5"/>
    <mergeCell ref="B5:B6"/>
    <mergeCell ref="C5:C6"/>
    <mergeCell ref="D5:D6"/>
    <mergeCell ref="E5:E6"/>
  </mergeCells>
  <phoneticPr fontId="26"/>
  <printOptions horizontalCentered="1"/>
  <pageMargins left="0.59055118110236227" right="0.59055118110236227" top="0.59055118110236227" bottom="0.39370078740157483" header="0.31496062992125984" footer="0.31496062992125984"/>
  <pageSetup paperSize="8" scale="93" orientation="portrait" horizontalDpi="300" verticalDpi="300" r:id="rId1"/>
  <ignoredErrors>
    <ignoredError sqref="B47:B75"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45"/>
  <sheetViews>
    <sheetView showGridLines="0" zoomScaleNormal="100" zoomScaleSheetLayoutView="100" workbookViewId="0">
      <pane xSplit="7" ySplit="3" topLeftCell="H4" activePane="bottomRight" state="frozen"/>
      <selection pane="topRight" activeCell="H1" sqref="H1"/>
      <selection pane="bottomLeft" activeCell="A4" sqref="A4"/>
      <selection pane="bottomRight" activeCell="H5" sqref="H5:J5"/>
    </sheetView>
  </sheetViews>
  <sheetFormatPr defaultRowHeight="13.5"/>
  <cols>
    <col min="1" max="1" width="1" style="683" customWidth="1"/>
    <col min="2" max="2" width="4.375" style="683" customWidth="1"/>
    <col min="3" max="4" width="9" style="683"/>
    <col min="5" max="5" width="5.5" style="683" customWidth="1"/>
    <col min="6" max="6" width="5.375" style="683" customWidth="1"/>
    <col min="7" max="7" width="11.625" style="684" customWidth="1"/>
    <col min="8" max="10" width="14.125" style="683" customWidth="1"/>
    <col min="11" max="11" width="0.75" style="683" customWidth="1"/>
    <col min="12" max="256" width="9" style="683"/>
    <col min="257" max="257" width="1" style="683" customWidth="1"/>
    <col min="258" max="258" width="4.375" style="683" customWidth="1"/>
    <col min="259" max="260" width="9" style="683"/>
    <col min="261" max="261" width="5.5" style="683" customWidth="1"/>
    <col min="262" max="262" width="5.375" style="683" customWidth="1"/>
    <col min="263" max="263" width="11.625" style="683" customWidth="1"/>
    <col min="264" max="266" width="14.125" style="683" customWidth="1"/>
    <col min="267" max="267" width="0.75" style="683" customWidth="1"/>
    <col min="268" max="512" width="9" style="683"/>
    <col min="513" max="513" width="1" style="683" customWidth="1"/>
    <col min="514" max="514" width="4.375" style="683" customWidth="1"/>
    <col min="515" max="516" width="9" style="683"/>
    <col min="517" max="517" width="5.5" style="683" customWidth="1"/>
    <col min="518" max="518" width="5.375" style="683" customWidth="1"/>
    <col min="519" max="519" width="11.625" style="683" customWidth="1"/>
    <col min="520" max="522" width="14.125" style="683" customWidth="1"/>
    <col min="523" max="523" width="0.75" style="683" customWidth="1"/>
    <col min="524" max="768" width="9" style="683"/>
    <col min="769" max="769" width="1" style="683" customWidth="1"/>
    <col min="770" max="770" width="4.375" style="683" customWidth="1"/>
    <col min="771" max="772" width="9" style="683"/>
    <col min="773" max="773" width="5.5" style="683" customWidth="1"/>
    <col min="774" max="774" width="5.375" style="683" customWidth="1"/>
    <col min="775" max="775" width="11.625" style="683" customWidth="1"/>
    <col min="776" max="778" width="14.125" style="683" customWidth="1"/>
    <col min="779" max="779" width="0.75" style="683" customWidth="1"/>
    <col min="780" max="1024" width="9" style="683"/>
    <col min="1025" max="1025" width="1" style="683" customWidth="1"/>
    <col min="1026" max="1026" width="4.375" style="683" customWidth="1"/>
    <col min="1027" max="1028" width="9" style="683"/>
    <col min="1029" max="1029" width="5.5" style="683" customWidth="1"/>
    <col min="1030" max="1030" width="5.375" style="683" customWidth="1"/>
    <col min="1031" max="1031" width="11.625" style="683" customWidth="1"/>
    <col min="1032" max="1034" width="14.125" style="683" customWidth="1"/>
    <col min="1035" max="1035" width="0.75" style="683" customWidth="1"/>
    <col min="1036" max="1280" width="9" style="683"/>
    <col min="1281" max="1281" width="1" style="683" customWidth="1"/>
    <col min="1282" max="1282" width="4.375" style="683" customWidth="1"/>
    <col min="1283" max="1284" width="9" style="683"/>
    <col min="1285" max="1285" width="5.5" style="683" customWidth="1"/>
    <col min="1286" max="1286" width="5.375" style="683" customWidth="1"/>
    <col min="1287" max="1287" width="11.625" style="683" customWidth="1"/>
    <col min="1288" max="1290" width="14.125" style="683" customWidth="1"/>
    <col min="1291" max="1291" width="0.75" style="683" customWidth="1"/>
    <col min="1292" max="1536" width="9" style="683"/>
    <col min="1537" max="1537" width="1" style="683" customWidth="1"/>
    <col min="1538" max="1538" width="4.375" style="683" customWidth="1"/>
    <col min="1539" max="1540" width="9" style="683"/>
    <col min="1541" max="1541" width="5.5" style="683" customWidth="1"/>
    <col min="1542" max="1542" width="5.375" style="683" customWidth="1"/>
    <col min="1543" max="1543" width="11.625" style="683" customWidth="1"/>
    <col min="1544" max="1546" width="14.125" style="683" customWidth="1"/>
    <col min="1547" max="1547" width="0.75" style="683" customWidth="1"/>
    <col min="1548" max="1792" width="9" style="683"/>
    <col min="1793" max="1793" width="1" style="683" customWidth="1"/>
    <col min="1794" max="1794" width="4.375" style="683" customWidth="1"/>
    <col min="1795" max="1796" width="9" style="683"/>
    <col min="1797" max="1797" width="5.5" style="683" customWidth="1"/>
    <col min="1798" max="1798" width="5.375" style="683" customWidth="1"/>
    <col min="1799" max="1799" width="11.625" style="683" customWidth="1"/>
    <col min="1800" max="1802" width="14.125" style="683" customWidth="1"/>
    <col min="1803" max="1803" width="0.75" style="683" customWidth="1"/>
    <col min="1804" max="2048" width="9" style="683"/>
    <col min="2049" max="2049" width="1" style="683" customWidth="1"/>
    <col min="2050" max="2050" width="4.375" style="683" customWidth="1"/>
    <col min="2051" max="2052" width="9" style="683"/>
    <col min="2053" max="2053" width="5.5" style="683" customWidth="1"/>
    <col min="2054" max="2054" width="5.375" style="683" customWidth="1"/>
    <col min="2055" max="2055" width="11.625" style="683" customWidth="1"/>
    <col min="2056" max="2058" width="14.125" style="683" customWidth="1"/>
    <col min="2059" max="2059" width="0.75" style="683" customWidth="1"/>
    <col min="2060" max="2304" width="9" style="683"/>
    <col min="2305" max="2305" width="1" style="683" customWidth="1"/>
    <col min="2306" max="2306" width="4.375" style="683" customWidth="1"/>
    <col min="2307" max="2308" width="9" style="683"/>
    <col min="2309" max="2309" width="5.5" style="683" customWidth="1"/>
    <col min="2310" max="2310" width="5.375" style="683" customWidth="1"/>
    <col min="2311" max="2311" width="11.625" style="683" customWidth="1"/>
    <col min="2312" max="2314" width="14.125" style="683" customWidth="1"/>
    <col min="2315" max="2315" width="0.75" style="683" customWidth="1"/>
    <col min="2316" max="2560" width="9" style="683"/>
    <col min="2561" max="2561" width="1" style="683" customWidth="1"/>
    <col min="2562" max="2562" width="4.375" style="683" customWidth="1"/>
    <col min="2563" max="2564" width="9" style="683"/>
    <col min="2565" max="2565" width="5.5" style="683" customWidth="1"/>
    <col min="2566" max="2566" width="5.375" style="683" customWidth="1"/>
    <col min="2567" max="2567" width="11.625" style="683" customWidth="1"/>
    <col min="2568" max="2570" width="14.125" style="683" customWidth="1"/>
    <col min="2571" max="2571" width="0.75" style="683" customWidth="1"/>
    <col min="2572" max="2816" width="9" style="683"/>
    <col min="2817" max="2817" width="1" style="683" customWidth="1"/>
    <col min="2818" max="2818" width="4.375" style="683" customWidth="1"/>
    <col min="2819" max="2820" width="9" style="683"/>
    <col min="2821" max="2821" width="5.5" style="683" customWidth="1"/>
    <col min="2822" max="2822" width="5.375" style="683" customWidth="1"/>
    <col min="2823" max="2823" width="11.625" style="683" customWidth="1"/>
    <col min="2824" max="2826" width="14.125" style="683" customWidth="1"/>
    <col min="2827" max="2827" width="0.75" style="683" customWidth="1"/>
    <col min="2828" max="3072" width="9" style="683"/>
    <col min="3073" max="3073" width="1" style="683" customWidth="1"/>
    <col min="3074" max="3074" width="4.375" style="683" customWidth="1"/>
    <col min="3075" max="3076" width="9" style="683"/>
    <col min="3077" max="3077" width="5.5" style="683" customWidth="1"/>
    <col min="3078" max="3078" width="5.375" style="683" customWidth="1"/>
    <col min="3079" max="3079" width="11.625" style="683" customWidth="1"/>
    <col min="3080" max="3082" width="14.125" style="683" customWidth="1"/>
    <col min="3083" max="3083" width="0.75" style="683" customWidth="1"/>
    <col min="3084" max="3328" width="9" style="683"/>
    <col min="3329" max="3329" width="1" style="683" customWidth="1"/>
    <col min="3330" max="3330" width="4.375" style="683" customWidth="1"/>
    <col min="3331" max="3332" width="9" style="683"/>
    <col min="3333" max="3333" width="5.5" style="683" customWidth="1"/>
    <col min="3334" max="3334" width="5.375" style="683" customWidth="1"/>
    <col min="3335" max="3335" width="11.625" style="683" customWidth="1"/>
    <col min="3336" max="3338" width="14.125" style="683" customWidth="1"/>
    <col min="3339" max="3339" width="0.75" style="683" customWidth="1"/>
    <col min="3340" max="3584" width="9" style="683"/>
    <col min="3585" max="3585" width="1" style="683" customWidth="1"/>
    <col min="3586" max="3586" width="4.375" style="683" customWidth="1"/>
    <col min="3587" max="3588" width="9" style="683"/>
    <col min="3589" max="3589" width="5.5" style="683" customWidth="1"/>
    <col min="3590" max="3590" width="5.375" style="683" customWidth="1"/>
    <col min="3591" max="3591" width="11.625" style="683" customWidth="1"/>
    <col min="3592" max="3594" width="14.125" style="683" customWidth="1"/>
    <col min="3595" max="3595" width="0.75" style="683" customWidth="1"/>
    <col min="3596" max="3840" width="9" style="683"/>
    <col min="3841" max="3841" width="1" style="683" customWidth="1"/>
    <col min="3842" max="3842" width="4.375" style="683" customWidth="1"/>
    <col min="3843" max="3844" width="9" style="683"/>
    <col min="3845" max="3845" width="5.5" style="683" customWidth="1"/>
    <col min="3846" max="3846" width="5.375" style="683" customWidth="1"/>
    <col min="3847" max="3847" width="11.625" style="683" customWidth="1"/>
    <col min="3848" max="3850" width="14.125" style="683" customWidth="1"/>
    <col min="3851" max="3851" width="0.75" style="683" customWidth="1"/>
    <col min="3852" max="4096" width="9" style="683"/>
    <col min="4097" max="4097" width="1" style="683" customWidth="1"/>
    <col min="4098" max="4098" width="4.375" style="683" customWidth="1"/>
    <col min="4099" max="4100" width="9" style="683"/>
    <col min="4101" max="4101" width="5.5" style="683" customWidth="1"/>
    <col min="4102" max="4102" width="5.375" style="683" customWidth="1"/>
    <col min="4103" max="4103" width="11.625" style="683" customWidth="1"/>
    <col min="4104" max="4106" width="14.125" style="683" customWidth="1"/>
    <col min="4107" max="4107" width="0.75" style="683" customWidth="1"/>
    <col min="4108" max="4352" width="9" style="683"/>
    <col min="4353" max="4353" width="1" style="683" customWidth="1"/>
    <col min="4354" max="4354" width="4.375" style="683" customWidth="1"/>
    <col min="4355" max="4356" width="9" style="683"/>
    <col min="4357" max="4357" width="5.5" style="683" customWidth="1"/>
    <col min="4358" max="4358" width="5.375" style="683" customWidth="1"/>
    <col min="4359" max="4359" width="11.625" style="683" customWidth="1"/>
    <col min="4360" max="4362" width="14.125" style="683" customWidth="1"/>
    <col min="4363" max="4363" width="0.75" style="683" customWidth="1"/>
    <col min="4364" max="4608" width="9" style="683"/>
    <col min="4609" max="4609" width="1" style="683" customWidth="1"/>
    <col min="4610" max="4610" width="4.375" style="683" customWidth="1"/>
    <col min="4611" max="4612" width="9" style="683"/>
    <col min="4613" max="4613" width="5.5" style="683" customWidth="1"/>
    <col min="4614" max="4614" width="5.375" style="683" customWidth="1"/>
    <col min="4615" max="4615" width="11.625" style="683" customWidth="1"/>
    <col min="4616" max="4618" width="14.125" style="683" customWidth="1"/>
    <col min="4619" max="4619" width="0.75" style="683" customWidth="1"/>
    <col min="4620" max="4864" width="9" style="683"/>
    <col min="4865" max="4865" width="1" style="683" customWidth="1"/>
    <col min="4866" max="4866" width="4.375" style="683" customWidth="1"/>
    <col min="4867" max="4868" width="9" style="683"/>
    <col min="4869" max="4869" width="5.5" style="683" customWidth="1"/>
    <col min="4870" max="4870" width="5.375" style="683" customWidth="1"/>
    <col min="4871" max="4871" width="11.625" style="683" customWidth="1"/>
    <col min="4872" max="4874" width="14.125" style="683" customWidth="1"/>
    <col min="4875" max="4875" width="0.75" style="683" customWidth="1"/>
    <col min="4876" max="5120" width="9" style="683"/>
    <col min="5121" max="5121" width="1" style="683" customWidth="1"/>
    <col min="5122" max="5122" width="4.375" style="683" customWidth="1"/>
    <col min="5123" max="5124" width="9" style="683"/>
    <col min="5125" max="5125" width="5.5" style="683" customWidth="1"/>
    <col min="5126" max="5126" width="5.375" style="683" customWidth="1"/>
    <col min="5127" max="5127" width="11.625" style="683" customWidth="1"/>
    <col min="5128" max="5130" width="14.125" style="683" customWidth="1"/>
    <col min="5131" max="5131" width="0.75" style="683" customWidth="1"/>
    <col min="5132" max="5376" width="9" style="683"/>
    <col min="5377" max="5377" width="1" style="683" customWidth="1"/>
    <col min="5378" max="5378" width="4.375" style="683" customWidth="1"/>
    <col min="5379" max="5380" width="9" style="683"/>
    <col min="5381" max="5381" width="5.5" style="683" customWidth="1"/>
    <col min="5382" max="5382" width="5.375" style="683" customWidth="1"/>
    <col min="5383" max="5383" width="11.625" style="683" customWidth="1"/>
    <col min="5384" max="5386" width="14.125" style="683" customWidth="1"/>
    <col min="5387" max="5387" width="0.75" style="683" customWidth="1"/>
    <col min="5388" max="5632" width="9" style="683"/>
    <col min="5633" max="5633" width="1" style="683" customWidth="1"/>
    <col min="5634" max="5634" width="4.375" style="683" customWidth="1"/>
    <col min="5635" max="5636" width="9" style="683"/>
    <col min="5637" max="5637" width="5.5" style="683" customWidth="1"/>
    <col min="5638" max="5638" width="5.375" style="683" customWidth="1"/>
    <col min="5639" max="5639" width="11.625" style="683" customWidth="1"/>
    <col min="5640" max="5642" width="14.125" style="683" customWidth="1"/>
    <col min="5643" max="5643" width="0.75" style="683" customWidth="1"/>
    <col min="5644" max="5888" width="9" style="683"/>
    <col min="5889" max="5889" width="1" style="683" customWidth="1"/>
    <col min="5890" max="5890" width="4.375" style="683" customWidth="1"/>
    <col min="5891" max="5892" width="9" style="683"/>
    <col min="5893" max="5893" width="5.5" style="683" customWidth="1"/>
    <col min="5894" max="5894" width="5.375" style="683" customWidth="1"/>
    <col min="5895" max="5895" width="11.625" style="683" customWidth="1"/>
    <col min="5896" max="5898" width="14.125" style="683" customWidth="1"/>
    <col min="5899" max="5899" width="0.75" style="683" customWidth="1"/>
    <col min="5900" max="6144" width="9" style="683"/>
    <col min="6145" max="6145" width="1" style="683" customWidth="1"/>
    <col min="6146" max="6146" width="4.375" style="683" customWidth="1"/>
    <col min="6147" max="6148" width="9" style="683"/>
    <col min="6149" max="6149" width="5.5" style="683" customWidth="1"/>
    <col min="6150" max="6150" width="5.375" style="683" customWidth="1"/>
    <col min="6151" max="6151" width="11.625" style="683" customWidth="1"/>
    <col min="6152" max="6154" width="14.125" style="683" customWidth="1"/>
    <col min="6155" max="6155" width="0.75" style="683" customWidth="1"/>
    <col min="6156" max="6400" width="9" style="683"/>
    <col min="6401" max="6401" width="1" style="683" customWidth="1"/>
    <col min="6402" max="6402" width="4.375" style="683" customWidth="1"/>
    <col min="6403" max="6404" width="9" style="683"/>
    <col min="6405" max="6405" width="5.5" style="683" customWidth="1"/>
    <col min="6406" max="6406" width="5.375" style="683" customWidth="1"/>
    <col min="6407" max="6407" width="11.625" style="683" customWidth="1"/>
    <col min="6408" max="6410" width="14.125" style="683" customWidth="1"/>
    <col min="6411" max="6411" width="0.75" style="683" customWidth="1"/>
    <col min="6412" max="6656" width="9" style="683"/>
    <col min="6657" max="6657" width="1" style="683" customWidth="1"/>
    <col min="6658" max="6658" width="4.375" style="683" customWidth="1"/>
    <col min="6659" max="6660" width="9" style="683"/>
    <col min="6661" max="6661" width="5.5" style="683" customWidth="1"/>
    <col min="6662" max="6662" width="5.375" style="683" customWidth="1"/>
    <col min="6663" max="6663" width="11.625" style="683" customWidth="1"/>
    <col min="6664" max="6666" width="14.125" style="683" customWidth="1"/>
    <col min="6667" max="6667" width="0.75" style="683" customWidth="1"/>
    <col min="6668" max="6912" width="9" style="683"/>
    <col min="6913" max="6913" width="1" style="683" customWidth="1"/>
    <col min="6914" max="6914" width="4.375" style="683" customWidth="1"/>
    <col min="6915" max="6916" width="9" style="683"/>
    <col min="6917" max="6917" width="5.5" style="683" customWidth="1"/>
    <col min="6918" max="6918" width="5.375" style="683" customWidth="1"/>
    <col min="6919" max="6919" width="11.625" style="683" customWidth="1"/>
    <col min="6920" max="6922" width="14.125" style="683" customWidth="1"/>
    <col min="6923" max="6923" width="0.75" style="683" customWidth="1"/>
    <col min="6924" max="7168" width="9" style="683"/>
    <col min="7169" max="7169" width="1" style="683" customWidth="1"/>
    <col min="7170" max="7170" width="4.375" style="683" customWidth="1"/>
    <col min="7171" max="7172" width="9" style="683"/>
    <col min="7173" max="7173" width="5.5" style="683" customWidth="1"/>
    <col min="7174" max="7174" width="5.375" style="683" customWidth="1"/>
    <col min="7175" max="7175" width="11.625" style="683" customWidth="1"/>
    <col min="7176" max="7178" width="14.125" style="683" customWidth="1"/>
    <col min="7179" max="7179" width="0.75" style="683" customWidth="1"/>
    <col min="7180" max="7424" width="9" style="683"/>
    <col min="7425" max="7425" width="1" style="683" customWidth="1"/>
    <col min="7426" max="7426" width="4.375" style="683" customWidth="1"/>
    <col min="7427" max="7428" width="9" style="683"/>
    <col min="7429" max="7429" width="5.5" style="683" customWidth="1"/>
    <col min="7430" max="7430" width="5.375" style="683" customWidth="1"/>
    <col min="7431" max="7431" width="11.625" style="683" customWidth="1"/>
    <col min="7432" max="7434" width="14.125" style="683" customWidth="1"/>
    <col min="7435" max="7435" width="0.75" style="683" customWidth="1"/>
    <col min="7436" max="7680" width="9" style="683"/>
    <col min="7681" max="7681" width="1" style="683" customWidth="1"/>
    <col min="7682" max="7682" width="4.375" style="683" customWidth="1"/>
    <col min="7683" max="7684" width="9" style="683"/>
    <col min="7685" max="7685" width="5.5" style="683" customWidth="1"/>
    <col min="7686" max="7686" width="5.375" style="683" customWidth="1"/>
    <col min="7687" max="7687" width="11.625" style="683" customWidth="1"/>
    <col min="7688" max="7690" width="14.125" style="683" customWidth="1"/>
    <col min="7691" max="7691" width="0.75" style="683" customWidth="1"/>
    <col min="7692" max="7936" width="9" style="683"/>
    <col min="7937" max="7937" width="1" style="683" customWidth="1"/>
    <col min="7938" max="7938" width="4.375" style="683" customWidth="1"/>
    <col min="7939" max="7940" width="9" style="683"/>
    <col min="7941" max="7941" width="5.5" style="683" customWidth="1"/>
    <col min="7942" max="7942" width="5.375" style="683" customWidth="1"/>
    <col min="7943" max="7943" width="11.625" style="683" customWidth="1"/>
    <col min="7944" max="7946" width="14.125" style="683" customWidth="1"/>
    <col min="7947" max="7947" width="0.75" style="683" customWidth="1"/>
    <col min="7948" max="8192" width="9" style="683"/>
    <col min="8193" max="8193" width="1" style="683" customWidth="1"/>
    <col min="8194" max="8194" width="4.375" style="683" customWidth="1"/>
    <col min="8195" max="8196" width="9" style="683"/>
    <col min="8197" max="8197" width="5.5" style="683" customWidth="1"/>
    <col min="8198" max="8198" width="5.375" style="683" customWidth="1"/>
    <col min="8199" max="8199" width="11.625" style="683" customWidth="1"/>
    <col min="8200" max="8202" width="14.125" style="683" customWidth="1"/>
    <col min="8203" max="8203" width="0.75" style="683" customWidth="1"/>
    <col min="8204" max="8448" width="9" style="683"/>
    <col min="8449" max="8449" width="1" style="683" customWidth="1"/>
    <col min="8450" max="8450" width="4.375" style="683" customWidth="1"/>
    <col min="8451" max="8452" width="9" style="683"/>
    <col min="8453" max="8453" width="5.5" style="683" customWidth="1"/>
    <col min="8454" max="8454" width="5.375" style="683" customWidth="1"/>
    <col min="8455" max="8455" width="11.625" style="683" customWidth="1"/>
    <col min="8456" max="8458" width="14.125" style="683" customWidth="1"/>
    <col min="8459" max="8459" width="0.75" style="683" customWidth="1"/>
    <col min="8460" max="8704" width="9" style="683"/>
    <col min="8705" max="8705" width="1" style="683" customWidth="1"/>
    <col min="8706" max="8706" width="4.375" style="683" customWidth="1"/>
    <col min="8707" max="8708" width="9" style="683"/>
    <col min="8709" max="8709" width="5.5" style="683" customWidth="1"/>
    <col min="8710" max="8710" width="5.375" style="683" customWidth="1"/>
    <col min="8711" max="8711" width="11.625" style="683" customWidth="1"/>
    <col min="8712" max="8714" width="14.125" style="683" customWidth="1"/>
    <col min="8715" max="8715" width="0.75" style="683" customWidth="1"/>
    <col min="8716" max="8960" width="9" style="683"/>
    <col min="8961" max="8961" width="1" style="683" customWidth="1"/>
    <col min="8962" max="8962" width="4.375" style="683" customWidth="1"/>
    <col min="8963" max="8964" width="9" style="683"/>
    <col min="8965" max="8965" width="5.5" style="683" customWidth="1"/>
    <col min="8966" max="8966" width="5.375" style="683" customWidth="1"/>
    <col min="8967" max="8967" width="11.625" style="683" customWidth="1"/>
    <col min="8968" max="8970" width="14.125" style="683" customWidth="1"/>
    <col min="8971" max="8971" width="0.75" style="683" customWidth="1"/>
    <col min="8972" max="9216" width="9" style="683"/>
    <col min="9217" max="9217" width="1" style="683" customWidth="1"/>
    <col min="9218" max="9218" width="4.375" style="683" customWidth="1"/>
    <col min="9219" max="9220" width="9" style="683"/>
    <col min="9221" max="9221" width="5.5" style="683" customWidth="1"/>
    <col min="9222" max="9222" width="5.375" style="683" customWidth="1"/>
    <col min="9223" max="9223" width="11.625" style="683" customWidth="1"/>
    <col min="9224" max="9226" width="14.125" style="683" customWidth="1"/>
    <col min="9227" max="9227" width="0.75" style="683" customWidth="1"/>
    <col min="9228" max="9472" width="9" style="683"/>
    <col min="9473" max="9473" width="1" style="683" customWidth="1"/>
    <col min="9474" max="9474" width="4.375" style="683" customWidth="1"/>
    <col min="9475" max="9476" width="9" style="683"/>
    <col min="9477" max="9477" width="5.5" style="683" customWidth="1"/>
    <col min="9478" max="9478" width="5.375" style="683" customWidth="1"/>
    <col min="9479" max="9479" width="11.625" style="683" customWidth="1"/>
    <col min="9480" max="9482" width="14.125" style="683" customWidth="1"/>
    <col min="9483" max="9483" width="0.75" style="683" customWidth="1"/>
    <col min="9484" max="9728" width="9" style="683"/>
    <col min="9729" max="9729" width="1" style="683" customWidth="1"/>
    <col min="9730" max="9730" width="4.375" style="683" customWidth="1"/>
    <col min="9731" max="9732" width="9" style="683"/>
    <col min="9733" max="9733" width="5.5" style="683" customWidth="1"/>
    <col min="9734" max="9734" width="5.375" style="683" customWidth="1"/>
    <col min="9735" max="9735" width="11.625" style="683" customWidth="1"/>
    <col min="9736" max="9738" width="14.125" style="683" customWidth="1"/>
    <col min="9739" max="9739" width="0.75" style="683" customWidth="1"/>
    <col min="9740" max="9984" width="9" style="683"/>
    <col min="9985" max="9985" width="1" style="683" customWidth="1"/>
    <col min="9986" max="9986" width="4.375" style="683" customWidth="1"/>
    <col min="9987" max="9988" width="9" style="683"/>
    <col min="9989" max="9989" width="5.5" style="683" customWidth="1"/>
    <col min="9990" max="9990" width="5.375" style="683" customWidth="1"/>
    <col min="9991" max="9991" width="11.625" style="683" customWidth="1"/>
    <col min="9992" max="9994" width="14.125" style="683" customWidth="1"/>
    <col min="9995" max="9995" width="0.75" style="683" customWidth="1"/>
    <col min="9996" max="10240" width="9" style="683"/>
    <col min="10241" max="10241" width="1" style="683" customWidth="1"/>
    <col min="10242" max="10242" width="4.375" style="683" customWidth="1"/>
    <col min="10243" max="10244" width="9" style="683"/>
    <col min="10245" max="10245" width="5.5" style="683" customWidth="1"/>
    <col min="10246" max="10246" width="5.375" style="683" customWidth="1"/>
    <col min="10247" max="10247" width="11.625" style="683" customWidth="1"/>
    <col min="10248" max="10250" width="14.125" style="683" customWidth="1"/>
    <col min="10251" max="10251" width="0.75" style="683" customWidth="1"/>
    <col min="10252" max="10496" width="9" style="683"/>
    <col min="10497" max="10497" width="1" style="683" customWidth="1"/>
    <col min="10498" max="10498" width="4.375" style="683" customWidth="1"/>
    <col min="10499" max="10500" width="9" style="683"/>
    <col min="10501" max="10501" width="5.5" style="683" customWidth="1"/>
    <col min="10502" max="10502" width="5.375" style="683" customWidth="1"/>
    <col min="10503" max="10503" width="11.625" style="683" customWidth="1"/>
    <col min="10504" max="10506" width="14.125" style="683" customWidth="1"/>
    <col min="10507" max="10507" width="0.75" style="683" customWidth="1"/>
    <col min="10508" max="10752" width="9" style="683"/>
    <col min="10753" max="10753" width="1" style="683" customWidth="1"/>
    <col min="10754" max="10754" width="4.375" style="683" customWidth="1"/>
    <col min="10755" max="10756" width="9" style="683"/>
    <col min="10757" max="10757" width="5.5" style="683" customWidth="1"/>
    <col min="10758" max="10758" width="5.375" style="683" customWidth="1"/>
    <col min="10759" max="10759" width="11.625" style="683" customWidth="1"/>
    <col min="10760" max="10762" width="14.125" style="683" customWidth="1"/>
    <col min="10763" max="10763" width="0.75" style="683" customWidth="1"/>
    <col min="10764" max="11008" width="9" style="683"/>
    <col min="11009" max="11009" width="1" style="683" customWidth="1"/>
    <col min="11010" max="11010" width="4.375" style="683" customWidth="1"/>
    <col min="11011" max="11012" width="9" style="683"/>
    <col min="11013" max="11013" width="5.5" style="683" customWidth="1"/>
    <col min="11014" max="11014" width="5.375" style="683" customWidth="1"/>
    <col min="11015" max="11015" width="11.625" style="683" customWidth="1"/>
    <col min="11016" max="11018" width="14.125" style="683" customWidth="1"/>
    <col min="11019" max="11019" width="0.75" style="683" customWidth="1"/>
    <col min="11020" max="11264" width="9" style="683"/>
    <col min="11265" max="11265" width="1" style="683" customWidth="1"/>
    <col min="11266" max="11266" width="4.375" style="683" customWidth="1"/>
    <col min="11267" max="11268" width="9" style="683"/>
    <col min="11269" max="11269" width="5.5" style="683" customWidth="1"/>
    <col min="11270" max="11270" width="5.375" style="683" customWidth="1"/>
    <col min="11271" max="11271" width="11.625" style="683" customWidth="1"/>
    <col min="11272" max="11274" width="14.125" style="683" customWidth="1"/>
    <col min="11275" max="11275" width="0.75" style="683" customWidth="1"/>
    <col min="11276" max="11520" width="9" style="683"/>
    <col min="11521" max="11521" width="1" style="683" customWidth="1"/>
    <col min="11522" max="11522" width="4.375" style="683" customWidth="1"/>
    <col min="11523" max="11524" width="9" style="683"/>
    <col min="11525" max="11525" width="5.5" style="683" customWidth="1"/>
    <col min="11526" max="11526" width="5.375" style="683" customWidth="1"/>
    <col min="11527" max="11527" width="11.625" style="683" customWidth="1"/>
    <col min="11528" max="11530" width="14.125" style="683" customWidth="1"/>
    <col min="11531" max="11531" width="0.75" style="683" customWidth="1"/>
    <col min="11532" max="11776" width="9" style="683"/>
    <col min="11777" max="11777" width="1" style="683" customWidth="1"/>
    <col min="11778" max="11778" width="4.375" style="683" customWidth="1"/>
    <col min="11779" max="11780" width="9" style="683"/>
    <col min="11781" max="11781" width="5.5" style="683" customWidth="1"/>
    <col min="11782" max="11782" width="5.375" style="683" customWidth="1"/>
    <col min="11783" max="11783" width="11.625" style="683" customWidth="1"/>
    <col min="11784" max="11786" width="14.125" style="683" customWidth="1"/>
    <col min="11787" max="11787" width="0.75" style="683" customWidth="1"/>
    <col min="11788" max="12032" width="9" style="683"/>
    <col min="12033" max="12033" width="1" style="683" customWidth="1"/>
    <col min="12034" max="12034" width="4.375" style="683" customWidth="1"/>
    <col min="12035" max="12036" width="9" style="683"/>
    <col min="12037" max="12037" width="5.5" style="683" customWidth="1"/>
    <col min="12038" max="12038" width="5.375" style="683" customWidth="1"/>
    <col min="12039" max="12039" width="11.625" style="683" customWidth="1"/>
    <col min="12040" max="12042" width="14.125" style="683" customWidth="1"/>
    <col min="12043" max="12043" width="0.75" style="683" customWidth="1"/>
    <col min="12044" max="12288" width="9" style="683"/>
    <col min="12289" max="12289" width="1" style="683" customWidth="1"/>
    <col min="12290" max="12290" width="4.375" style="683" customWidth="1"/>
    <col min="12291" max="12292" width="9" style="683"/>
    <col min="12293" max="12293" width="5.5" style="683" customWidth="1"/>
    <col min="12294" max="12294" width="5.375" style="683" customWidth="1"/>
    <col min="12295" max="12295" width="11.625" style="683" customWidth="1"/>
    <col min="12296" max="12298" width="14.125" style="683" customWidth="1"/>
    <col min="12299" max="12299" width="0.75" style="683" customWidth="1"/>
    <col min="12300" max="12544" width="9" style="683"/>
    <col min="12545" max="12545" width="1" style="683" customWidth="1"/>
    <col min="12546" max="12546" width="4.375" style="683" customWidth="1"/>
    <col min="12547" max="12548" width="9" style="683"/>
    <col min="12549" max="12549" width="5.5" style="683" customWidth="1"/>
    <col min="12550" max="12550" width="5.375" style="683" customWidth="1"/>
    <col min="12551" max="12551" width="11.625" style="683" customWidth="1"/>
    <col min="12552" max="12554" width="14.125" style="683" customWidth="1"/>
    <col min="12555" max="12555" width="0.75" style="683" customWidth="1"/>
    <col min="12556" max="12800" width="9" style="683"/>
    <col min="12801" max="12801" width="1" style="683" customWidth="1"/>
    <col min="12802" max="12802" width="4.375" style="683" customWidth="1"/>
    <col min="12803" max="12804" width="9" style="683"/>
    <col min="12805" max="12805" width="5.5" style="683" customWidth="1"/>
    <col min="12806" max="12806" width="5.375" style="683" customWidth="1"/>
    <col min="12807" max="12807" width="11.625" style="683" customWidth="1"/>
    <col min="12808" max="12810" width="14.125" style="683" customWidth="1"/>
    <col min="12811" max="12811" width="0.75" style="683" customWidth="1"/>
    <col min="12812" max="13056" width="9" style="683"/>
    <col min="13057" max="13057" width="1" style="683" customWidth="1"/>
    <col min="13058" max="13058" width="4.375" style="683" customWidth="1"/>
    <col min="13059" max="13060" width="9" style="683"/>
    <col min="13061" max="13061" width="5.5" style="683" customWidth="1"/>
    <col min="13062" max="13062" width="5.375" style="683" customWidth="1"/>
    <col min="13063" max="13063" width="11.625" style="683" customWidth="1"/>
    <col min="13064" max="13066" width="14.125" style="683" customWidth="1"/>
    <col min="13067" max="13067" width="0.75" style="683" customWidth="1"/>
    <col min="13068" max="13312" width="9" style="683"/>
    <col min="13313" max="13313" width="1" style="683" customWidth="1"/>
    <col min="13314" max="13314" width="4.375" style="683" customWidth="1"/>
    <col min="13315" max="13316" width="9" style="683"/>
    <col min="13317" max="13317" width="5.5" style="683" customWidth="1"/>
    <col min="13318" max="13318" width="5.375" style="683" customWidth="1"/>
    <col min="13319" max="13319" width="11.625" style="683" customWidth="1"/>
    <col min="13320" max="13322" width="14.125" style="683" customWidth="1"/>
    <col min="13323" max="13323" width="0.75" style="683" customWidth="1"/>
    <col min="13324" max="13568" width="9" style="683"/>
    <col min="13569" max="13569" width="1" style="683" customWidth="1"/>
    <col min="13570" max="13570" width="4.375" style="683" customWidth="1"/>
    <col min="13571" max="13572" width="9" style="683"/>
    <col min="13573" max="13573" width="5.5" style="683" customWidth="1"/>
    <col min="13574" max="13574" width="5.375" style="683" customWidth="1"/>
    <col min="13575" max="13575" width="11.625" style="683" customWidth="1"/>
    <col min="13576" max="13578" width="14.125" style="683" customWidth="1"/>
    <col min="13579" max="13579" width="0.75" style="683" customWidth="1"/>
    <col min="13580" max="13824" width="9" style="683"/>
    <col min="13825" max="13825" width="1" style="683" customWidth="1"/>
    <col min="13826" max="13826" width="4.375" style="683" customWidth="1"/>
    <col min="13827" max="13828" width="9" style="683"/>
    <col min="13829" max="13829" width="5.5" style="683" customWidth="1"/>
    <col min="13830" max="13830" width="5.375" style="683" customWidth="1"/>
    <col min="13831" max="13831" width="11.625" style="683" customWidth="1"/>
    <col min="13832" max="13834" width="14.125" style="683" customWidth="1"/>
    <col min="13835" max="13835" width="0.75" style="683" customWidth="1"/>
    <col min="13836" max="14080" width="9" style="683"/>
    <col min="14081" max="14081" width="1" style="683" customWidth="1"/>
    <col min="14082" max="14082" width="4.375" style="683" customWidth="1"/>
    <col min="14083" max="14084" width="9" style="683"/>
    <col min="14085" max="14085" width="5.5" style="683" customWidth="1"/>
    <col min="14086" max="14086" width="5.375" style="683" customWidth="1"/>
    <col min="14087" max="14087" width="11.625" style="683" customWidth="1"/>
    <col min="14088" max="14090" width="14.125" style="683" customWidth="1"/>
    <col min="14091" max="14091" width="0.75" style="683" customWidth="1"/>
    <col min="14092" max="14336" width="9" style="683"/>
    <col min="14337" max="14337" width="1" style="683" customWidth="1"/>
    <col min="14338" max="14338" width="4.375" style="683" customWidth="1"/>
    <col min="14339" max="14340" width="9" style="683"/>
    <col min="14341" max="14341" width="5.5" style="683" customWidth="1"/>
    <col min="14342" max="14342" width="5.375" style="683" customWidth="1"/>
    <col min="14343" max="14343" width="11.625" style="683" customWidth="1"/>
    <col min="14344" max="14346" width="14.125" style="683" customWidth="1"/>
    <col min="14347" max="14347" width="0.75" style="683" customWidth="1"/>
    <col min="14348" max="14592" width="9" style="683"/>
    <col min="14593" max="14593" width="1" style="683" customWidth="1"/>
    <col min="14594" max="14594" width="4.375" style="683" customWidth="1"/>
    <col min="14595" max="14596" width="9" style="683"/>
    <col min="14597" max="14597" width="5.5" style="683" customWidth="1"/>
    <col min="14598" max="14598" width="5.375" style="683" customWidth="1"/>
    <col min="14599" max="14599" width="11.625" style="683" customWidth="1"/>
    <col min="14600" max="14602" width="14.125" style="683" customWidth="1"/>
    <col min="14603" max="14603" width="0.75" style="683" customWidth="1"/>
    <col min="14604" max="14848" width="9" style="683"/>
    <col min="14849" max="14849" width="1" style="683" customWidth="1"/>
    <col min="14850" max="14850" width="4.375" style="683" customWidth="1"/>
    <col min="14851" max="14852" width="9" style="683"/>
    <col min="14853" max="14853" width="5.5" style="683" customWidth="1"/>
    <col min="14854" max="14854" width="5.375" style="683" customWidth="1"/>
    <col min="14855" max="14855" width="11.625" style="683" customWidth="1"/>
    <col min="14856" max="14858" width="14.125" style="683" customWidth="1"/>
    <col min="14859" max="14859" width="0.75" style="683" customWidth="1"/>
    <col min="14860" max="15104" width="9" style="683"/>
    <col min="15105" max="15105" width="1" style="683" customWidth="1"/>
    <col min="15106" max="15106" width="4.375" style="683" customWidth="1"/>
    <col min="15107" max="15108" width="9" style="683"/>
    <col min="15109" max="15109" width="5.5" style="683" customWidth="1"/>
    <col min="15110" max="15110" width="5.375" style="683" customWidth="1"/>
    <col min="15111" max="15111" width="11.625" style="683" customWidth="1"/>
    <col min="15112" max="15114" width="14.125" style="683" customWidth="1"/>
    <col min="15115" max="15115" width="0.75" style="683" customWidth="1"/>
    <col min="15116" max="15360" width="9" style="683"/>
    <col min="15361" max="15361" width="1" style="683" customWidth="1"/>
    <col min="15362" max="15362" width="4.375" style="683" customWidth="1"/>
    <col min="15363" max="15364" width="9" style="683"/>
    <col min="15365" max="15365" width="5.5" style="683" customWidth="1"/>
    <col min="15366" max="15366" width="5.375" style="683" customWidth="1"/>
    <col min="15367" max="15367" width="11.625" style="683" customWidth="1"/>
    <col min="15368" max="15370" width="14.125" style="683" customWidth="1"/>
    <col min="15371" max="15371" width="0.75" style="683" customWidth="1"/>
    <col min="15372" max="15616" width="9" style="683"/>
    <col min="15617" max="15617" width="1" style="683" customWidth="1"/>
    <col min="15618" max="15618" width="4.375" style="683" customWidth="1"/>
    <col min="15619" max="15620" width="9" style="683"/>
    <col min="15621" max="15621" width="5.5" style="683" customWidth="1"/>
    <col min="15622" max="15622" width="5.375" style="683" customWidth="1"/>
    <col min="15623" max="15623" width="11.625" style="683" customWidth="1"/>
    <col min="15624" max="15626" width="14.125" style="683" customWidth="1"/>
    <col min="15627" max="15627" width="0.75" style="683" customWidth="1"/>
    <col min="15628" max="15872" width="9" style="683"/>
    <col min="15873" max="15873" width="1" style="683" customWidth="1"/>
    <col min="15874" max="15874" width="4.375" style="683" customWidth="1"/>
    <col min="15875" max="15876" width="9" style="683"/>
    <col min="15877" max="15877" width="5.5" style="683" customWidth="1"/>
    <col min="15878" max="15878" width="5.375" style="683" customWidth="1"/>
    <col min="15879" max="15879" width="11.625" style="683" customWidth="1"/>
    <col min="15880" max="15882" width="14.125" style="683" customWidth="1"/>
    <col min="15883" max="15883" width="0.75" style="683" customWidth="1"/>
    <col min="15884" max="16128" width="9" style="683"/>
    <col min="16129" max="16129" width="1" style="683" customWidth="1"/>
    <col min="16130" max="16130" width="4.375" style="683" customWidth="1"/>
    <col min="16131" max="16132" width="9" style="683"/>
    <col min="16133" max="16133" width="5.5" style="683" customWidth="1"/>
    <col min="16134" max="16134" width="5.375" style="683" customWidth="1"/>
    <col min="16135" max="16135" width="11.625" style="683" customWidth="1"/>
    <col min="16136" max="16138" width="14.125" style="683" customWidth="1"/>
    <col min="16139" max="16139" width="0.75" style="683" customWidth="1"/>
    <col min="16140" max="16384" width="9" style="683"/>
  </cols>
  <sheetData>
    <row r="2" spans="2:10" ht="19.5" customHeight="1">
      <c r="B2" s="682" t="s">
        <v>765</v>
      </c>
      <c r="J2" s="685"/>
    </row>
    <row r="3" spans="2:10" ht="19.5" customHeight="1" thickBot="1">
      <c r="B3" s="1163" t="s">
        <v>667</v>
      </c>
      <c r="C3" s="1164"/>
      <c r="D3" s="1164"/>
      <c r="E3" s="1164"/>
      <c r="F3" s="1165"/>
      <c r="G3" s="686" t="s">
        <v>668</v>
      </c>
      <c r="H3" s="1166" t="s">
        <v>669</v>
      </c>
      <c r="I3" s="1166"/>
      <c r="J3" s="1166"/>
    </row>
    <row r="4" spans="2:10" ht="21.95" customHeight="1" thickTop="1">
      <c r="B4" s="1167" t="s">
        <v>670</v>
      </c>
      <c r="C4" s="1168"/>
      <c r="D4" s="1168"/>
      <c r="E4" s="1168"/>
      <c r="F4" s="1169"/>
      <c r="G4" s="687" t="s">
        <v>671</v>
      </c>
      <c r="H4" s="1170" t="s">
        <v>672</v>
      </c>
      <c r="I4" s="1170"/>
      <c r="J4" s="1170"/>
    </row>
    <row r="5" spans="2:10" ht="21.95" customHeight="1">
      <c r="B5" s="1171" t="s">
        <v>673</v>
      </c>
      <c r="C5" s="1172"/>
      <c r="D5" s="1172"/>
      <c r="E5" s="1172"/>
      <c r="F5" s="1173"/>
      <c r="G5" s="688" t="s">
        <v>674</v>
      </c>
      <c r="H5" s="1174"/>
      <c r="I5" s="1174"/>
      <c r="J5" s="1174"/>
    </row>
    <row r="6" spans="2:10" ht="21.95" customHeight="1">
      <c r="B6" s="1175" t="s">
        <v>675</v>
      </c>
      <c r="C6" s="1177" t="s">
        <v>676</v>
      </c>
      <c r="D6" s="1178"/>
      <c r="E6" s="1178"/>
      <c r="F6" s="1179"/>
      <c r="G6" s="689" t="s">
        <v>677</v>
      </c>
      <c r="H6" s="1180"/>
      <c r="I6" s="1180"/>
      <c r="J6" s="1180"/>
    </row>
    <row r="7" spans="2:10" ht="21.95" customHeight="1">
      <c r="B7" s="1176"/>
      <c r="C7" s="1181" t="s">
        <v>678</v>
      </c>
      <c r="D7" s="1182"/>
      <c r="E7" s="1182"/>
      <c r="F7" s="1183"/>
      <c r="G7" s="690" t="s">
        <v>679</v>
      </c>
      <c r="H7" s="1184"/>
      <c r="I7" s="1184"/>
      <c r="J7" s="1184"/>
    </row>
    <row r="8" spans="2:10" ht="21.95" customHeight="1">
      <c r="B8" s="1175" t="s">
        <v>680</v>
      </c>
      <c r="C8" s="1177" t="s">
        <v>681</v>
      </c>
      <c r="D8" s="1178"/>
      <c r="E8" s="1178"/>
      <c r="F8" s="1179"/>
      <c r="G8" s="689" t="s">
        <v>682</v>
      </c>
      <c r="H8" s="1180">
        <v>59</v>
      </c>
      <c r="I8" s="1180"/>
      <c r="J8" s="1180"/>
    </row>
    <row r="9" spans="2:10" ht="21.95" customHeight="1">
      <c r="B9" s="1195"/>
      <c r="C9" s="1197" t="s">
        <v>683</v>
      </c>
      <c r="D9" s="1198"/>
      <c r="E9" s="1198"/>
      <c r="F9" s="1199"/>
      <c r="G9" s="691" t="s">
        <v>671</v>
      </c>
      <c r="H9" s="1200" t="s">
        <v>684</v>
      </c>
      <c r="I9" s="1200"/>
      <c r="J9" s="1200"/>
    </row>
    <row r="10" spans="2:10" ht="21.95" customHeight="1">
      <c r="B10" s="1195"/>
      <c r="C10" s="1197" t="s">
        <v>685</v>
      </c>
      <c r="D10" s="1198"/>
      <c r="E10" s="1198"/>
      <c r="F10" s="1199"/>
      <c r="G10" s="692" t="s">
        <v>686</v>
      </c>
      <c r="H10" s="1185" t="s">
        <v>687</v>
      </c>
      <c r="I10" s="1186"/>
      <c r="J10" s="1187"/>
    </row>
    <row r="11" spans="2:10" ht="21.95" customHeight="1" thickBot="1">
      <c r="B11" s="1196"/>
      <c r="C11" s="1188" t="s">
        <v>688</v>
      </c>
      <c r="D11" s="1189"/>
      <c r="E11" s="1189"/>
      <c r="F11" s="1190"/>
      <c r="G11" s="693" t="s">
        <v>671</v>
      </c>
      <c r="H11" s="1191" t="s">
        <v>689</v>
      </c>
      <c r="I11" s="1191"/>
      <c r="J11" s="1191"/>
    </row>
    <row r="12" spans="2:10" ht="21" customHeight="1" thickBot="1">
      <c r="B12" s="1192" t="s">
        <v>690</v>
      </c>
      <c r="C12" s="1193"/>
      <c r="D12" s="1193"/>
      <c r="E12" s="1193"/>
      <c r="F12" s="1194"/>
      <c r="G12" s="694" t="s">
        <v>668</v>
      </c>
      <c r="H12" s="695" t="s">
        <v>691</v>
      </c>
      <c r="I12" s="696" t="s">
        <v>692</v>
      </c>
      <c r="J12" s="697" t="s">
        <v>693</v>
      </c>
    </row>
    <row r="13" spans="2:10" ht="20.100000000000001" customHeight="1" thickTop="1">
      <c r="B13" s="1214" t="s">
        <v>694</v>
      </c>
      <c r="C13" s="1212" t="s">
        <v>695</v>
      </c>
      <c r="D13" s="1213"/>
      <c r="E13" s="1216" t="s">
        <v>696</v>
      </c>
      <c r="F13" s="1217"/>
      <c r="G13" s="1211" t="s">
        <v>697</v>
      </c>
      <c r="H13" s="698"/>
      <c r="I13" s="699"/>
      <c r="J13" s="700"/>
    </row>
    <row r="14" spans="2:10" ht="20.100000000000001" customHeight="1">
      <c r="B14" s="1215"/>
      <c r="C14" s="1209"/>
      <c r="D14" s="1210"/>
      <c r="E14" s="1203" t="s">
        <v>698</v>
      </c>
      <c r="F14" s="1204"/>
      <c r="G14" s="1208"/>
      <c r="H14" s="701"/>
      <c r="I14" s="702"/>
      <c r="J14" s="703"/>
    </row>
    <row r="15" spans="2:10" ht="20.100000000000001" customHeight="1">
      <c r="B15" s="1215"/>
      <c r="C15" s="1201" t="s">
        <v>699</v>
      </c>
      <c r="D15" s="1202"/>
      <c r="E15" s="1203" t="s">
        <v>696</v>
      </c>
      <c r="F15" s="1204"/>
      <c r="G15" s="1207" t="s">
        <v>697</v>
      </c>
      <c r="H15" s="704"/>
      <c r="I15" s="705"/>
      <c r="J15" s="706"/>
    </row>
    <row r="16" spans="2:10" ht="20.100000000000001" customHeight="1">
      <c r="B16" s="1215"/>
      <c r="C16" s="1209"/>
      <c r="D16" s="1210"/>
      <c r="E16" s="1203" t="s">
        <v>698</v>
      </c>
      <c r="F16" s="1204"/>
      <c r="G16" s="1208"/>
      <c r="H16" s="701"/>
      <c r="I16" s="702"/>
      <c r="J16" s="703"/>
    </row>
    <row r="17" spans="2:10" ht="20.100000000000001" customHeight="1">
      <c r="B17" s="1215"/>
      <c r="C17" s="1201" t="s">
        <v>700</v>
      </c>
      <c r="D17" s="1202"/>
      <c r="E17" s="1203" t="s">
        <v>696</v>
      </c>
      <c r="F17" s="1204"/>
      <c r="G17" s="1200" t="s">
        <v>697</v>
      </c>
      <c r="H17" s="704"/>
      <c r="I17" s="705"/>
      <c r="J17" s="706"/>
    </row>
    <row r="18" spans="2:10" ht="20.100000000000001" customHeight="1">
      <c r="B18" s="1215"/>
      <c r="C18" s="1205" t="s">
        <v>701</v>
      </c>
      <c r="D18" s="1206"/>
      <c r="E18" s="1203" t="s">
        <v>698</v>
      </c>
      <c r="F18" s="1204"/>
      <c r="G18" s="1200"/>
      <c r="H18" s="701"/>
      <c r="I18" s="702"/>
      <c r="J18" s="703"/>
    </row>
    <row r="19" spans="2:10" ht="20.100000000000001" customHeight="1">
      <c r="B19" s="1215"/>
      <c r="C19" s="1212" t="s">
        <v>702</v>
      </c>
      <c r="D19" s="1213"/>
      <c r="E19" s="1203" t="s">
        <v>696</v>
      </c>
      <c r="F19" s="1204"/>
      <c r="G19" s="1200" t="s">
        <v>697</v>
      </c>
      <c r="H19" s="704"/>
      <c r="I19" s="705"/>
      <c r="J19" s="706"/>
    </row>
    <row r="20" spans="2:10" ht="20.100000000000001" customHeight="1">
      <c r="B20" s="1215"/>
      <c r="C20" s="707"/>
      <c r="D20" s="708"/>
      <c r="E20" s="1203" t="s">
        <v>698</v>
      </c>
      <c r="F20" s="1204"/>
      <c r="G20" s="1200"/>
      <c r="H20" s="701"/>
      <c r="I20" s="702"/>
      <c r="J20" s="703"/>
    </row>
    <row r="21" spans="2:10" ht="20.100000000000001" customHeight="1">
      <c r="B21" s="1215"/>
      <c r="C21" s="1232" t="s">
        <v>703</v>
      </c>
      <c r="D21" s="1233"/>
      <c r="E21" s="1233"/>
      <c r="F21" s="1234"/>
      <c r="G21" s="691" t="s">
        <v>704</v>
      </c>
      <c r="H21" s="709"/>
      <c r="I21" s="710"/>
      <c r="J21" s="711"/>
    </row>
    <row r="22" spans="2:10" ht="20.100000000000001" customHeight="1">
      <c r="B22" s="1215"/>
      <c r="C22" s="1197" t="s">
        <v>705</v>
      </c>
      <c r="D22" s="1198"/>
      <c r="E22" s="1198"/>
      <c r="F22" s="1199"/>
      <c r="G22" s="691" t="s">
        <v>704</v>
      </c>
      <c r="H22" s="709"/>
      <c r="I22" s="710"/>
      <c r="J22" s="711"/>
    </row>
    <row r="23" spans="2:10" ht="20.100000000000001" customHeight="1">
      <c r="B23" s="1215"/>
      <c r="C23" s="1197" t="s">
        <v>706</v>
      </c>
      <c r="D23" s="1198"/>
      <c r="E23" s="1198"/>
      <c r="F23" s="1199"/>
      <c r="G23" s="691" t="s">
        <v>707</v>
      </c>
      <c r="H23" s="709"/>
      <c r="I23" s="710"/>
      <c r="J23" s="711"/>
    </row>
    <row r="24" spans="2:10" ht="20.100000000000001" customHeight="1">
      <c r="B24" s="1215"/>
      <c r="C24" s="1181" t="s">
        <v>708</v>
      </c>
      <c r="D24" s="1182"/>
      <c r="E24" s="1182"/>
      <c r="F24" s="1183"/>
      <c r="G24" s="690" t="s">
        <v>709</v>
      </c>
      <c r="H24" s="712"/>
      <c r="I24" s="713"/>
      <c r="J24" s="714"/>
    </row>
    <row r="25" spans="2:10" ht="20.100000000000001" customHeight="1">
      <c r="B25" s="1215" t="s">
        <v>710</v>
      </c>
      <c r="C25" s="1222" t="s">
        <v>711</v>
      </c>
      <c r="D25" s="1223"/>
      <c r="E25" s="1223"/>
      <c r="F25" s="1226" t="s">
        <v>10</v>
      </c>
      <c r="G25" s="689" t="s">
        <v>712</v>
      </c>
      <c r="H25" s="715">
        <v>50</v>
      </c>
      <c r="I25" s="716">
        <v>50</v>
      </c>
      <c r="J25" s="717">
        <v>50</v>
      </c>
    </row>
    <row r="26" spans="2:10" ht="20.100000000000001" customHeight="1">
      <c r="B26" s="1215"/>
      <c r="C26" s="1224"/>
      <c r="D26" s="1225"/>
      <c r="E26" s="1225"/>
      <c r="F26" s="1227"/>
      <c r="G26" s="718" t="s">
        <v>713</v>
      </c>
      <c r="H26" s="719"/>
      <c r="I26" s="720"/>
      <c r="J26" s="721"/>
    </row>
    <row r="27" spans="2:10" ht="20.100000000000001" customHeight="1">
      <c r="B27" s="1215"/>
      <c r="C27" s="1220" t="s">
        <v>714</v>
      </c>
      <c r="D27" s="1221"/>
      <c r="E27" s="1221"/>
      <c r="F27" s="722" t="s">
        <v>10</v>
      </c>
      <c r="G27" s="691" t="s">
        <v>715</v>
      </c>
      <c r="H27" s="709">
        <v>0.01</v>
      </c>
      <c r="I27" s="710">
        <v>0.01</v>
      </c>
      <c r="J27" s="711">
        <v>0.01</v>
      </c>
    </row>
    <row r="28" spans="2:10" ht="20.100000000000001" customHeight="1">
      <c r="B28" s="1215"/>
      <c r="C28" s="1220" t="s">
        <v>716</v>
      </c>
      <c r="D28" s="1221"/>
      <c r="E28" s="1221"/>
      <c r="F28" s="722" t="s">
        <v>279</v>
      </c>
      <c r="G28" s="691" t="s">
        <v>712</v>
      </c>
      <c r="H28" s="709">
        <v>100</v>
      </c>
      <c r="I28" s="710">
        <v>100</v>
      </c>
      <c r="J28" s="711">
        <v>100</v>
      </c>
    </row>
    <row r="29" spans="2:10" ht="20.100000000000001" customHeight="1">
      <c r="B29" s="1215"/>
      <c r="C29" s="1228" t="s">
        <v>717</v>
      </c>
      <c r="D29" s="1229"/>
      <c r="E29" s="1229"/>
      <c r="F29" s="1218" t="s">
        <v>279</v>
      </c>
      <c r="G29" s="691" t="s">
        <v>718</v>
      </c>
      <c r="H29" s="709"/>
      <c r="I29" s="710"/>
      <c r="J29" s="711"/>
    </row>
    <row r="30" spans="2:10" ht="20.100000000000001" customHeight="1">
      <c r="B30" s="1215"/>
      <c r="C30" s="1224"/>
      <c r="D30" s="1225"/>
      <c r="E30" s="1225"/>
      <c r="F30" s="1219"/>
      <c r="G30" s="691" t="s">
        <v>712</v>
      </c>
      <c r="H30" s="709">
        <v>50</v>
      </c>
      <c r="I30" s="710">
        <v>50</v>
      </c>
      <c r="J30" s="711">
        <v>50</v>
      </c>
    </row>
    <row r="31" spans="2:10" ht="20.100000000000001" customHeight="1">
      <c r="B31" s="1215"/>
      <c r="C31" s="1220" t="s">
        <v>719</v>
      </c>
      <c r="D31" s="1221"/>
      <c r="E31" s="1221"/>
      <c r="F31" s="722" t="s">
        <v>279</v>
      </c>
      <c r="G31" s="691" t="s">
        <v>720</v>
      </c>
      <c r="H31" s="723">
        <v>0.1</v>
      </c>
      <c r="I31" s="724">
        <v>0.1</v>
      </c>
      <c r="J31" s="725">
        <v>0.1</v>
      </c>
    </row>
    <row r="32" spans="2:10" ht="20.100000000000001" customHeight="1">
      <c r="B32" s="1215"/>
      <c r="C32" s="1230" t="s">
        <v>721</v>
      </c>
      <c r="D32" s="1231"/>
      <c r="E32" s="1231"/>
      <c r="F32" s="726" t="s">
        <v>279</v>
      </c>
      <c r="G32" s="687" t="s">
        <v>722</v>
      </c>
      <c r="H32" s="712">
        <v>30</v>
      </c>
      <c r="I32" s="713">
        <v>30</v>
      </c>
      <c r="J32" s="714">
        <v>30</v>
      </c>
    </row>
    <row r="33" spans="2:10" ht="20.100000000000001" customHeight="1">
      <c r="B33" s="1215" t="s">
        <v>723</v>
      </c>
      <c r="C33" s="1235" t="s">
        <v>711</v>
      </c>
      <c r="D33" s="1236"/>
      <c r="E33" s="1236"/>
      <c r="F33" s="727" t="s">
        <v>724</v>
      </c>
      <c r="G33" s="689" t="s">
        <v>697</v>
      </c>
      <c r="H33" s="715"/>
      <c r="I33" s="716"/>
      <c r="J33" s="717"/>
    </row>
    <row r="34" spans="2:10" ht="20.100000000000001" customHeight="1">
      <c r="B34" s="1215"/>
      <c r="C34" s="1220" t="s">
        <v>714</v>
      </c>
      <c r="D34" s="1221"/>
      <c r="E34" s="1221"/>
      <c r="F34" s="727" t="s">
        <v>724</v>
      </c>
      <c r="G34" s="691" t="s">
        <v>725</v>
      </c>
      <c r="H34" s="709"/>
      <c r="I34" s="710"/>
      <c r="J34" s="711"/>
    </row>
    <row r="35" spans="2:10" ht="20.100000000000001" customHeight="1">
      <c r="B35" s="1215"/>
      <c r="C35" s="1220" t="s">
        <v>716</v>
      </c>
      <c r="D35" s="1221"/>
      <c r="E35" s="1221"/>
      <c r="F35" s="727" t="s">
        <v>724</v>
      </c>
      <c r="G35" s="691" t="s">
        <v>697</v>
      </c>
      <c r="H35" s="709"/>
      <c r="I35" s="710"/>
      <c r="J35" s="711"/>
    </row>
    <row r="36" spans="2:10" ht="20.100000000000001" customHeight="1">
      <c r="B36" s="1215"/>
      <c r="C36" s="1220" t="s">
        <v>717</v>
      </c>
      <c r="D36" s="1221"/>
      <c r="E36" s="1221"/>
      <c r="F36" s="727" t="s">
        <v>724</v>
      </c>
      <c r="G36" s="691" t="s">
        <v>697</v>
      </c>
      <c r="H36" s="728"/>
      <c r="I36" s="710"/>
      <c r="J36" s="711"/>
    </row>
    <row r="37" spans="2:10" ht="20.100000000000001" customHeight="1">
      <c r="B37" s="1215"/>
      <c r="C37" s="1220" t="s">
        <v>719</v>
      </c>
      <c r="D37" s="1221"/>
      <c r="E37" s="1221"/>
      <c r="F37" s="727" t="s">
        <v>724</v>
      </c>
      <c r="G37" s="691" t="s">
        <v>726</v>
      </c>
      <c r="H37" s="729"/>
      <c r="I37" s="724"/>
      <c r="J37" s="725"/>
    </row>
    <row r="38" spans="2:10" ht="20.100000000000001" customHeight="1">
      <c r="B38" s="1215"/>
      <c r="C38" s="1230" t="s">
        <v>721</v>
      </c>
      <c r="D38" s="1231"/>
      <c r="E38" s="1231"/>
      <c r="F38" s="730" t="s">
        <v>724</v>
      </c>
      <c r="G38" s="690" t="s">
        <v>727</v>
      </c>
      <c r="H38" s="712"/>
      <c r="I38" s="713"/>
      <c r="J38" s="714"/>
    </row>
    <row r="39" spans="2:10" ht="11.25" customHeight="1">
      <c r="B39" s="1237" t="s">
        <v>728</v>
      </c>
      <c r="C39" s="1237"/>
      <c r="D39" s="1237"/>
      <c r="E39" s="1237"/>
      <c r="F39" s="1237"/>
      <c r="G39" s="1237"/>
      <c r="H39" s="1237"/>
      <c r="I39" s="1237"/>
      <c r="J39" s="1237"/>
    </row>
    <row r="40" spans="2:10" ht="11.25" customHeight="1">
      <c r="B40" s="1237" t="s">
        <v>729</v>
      </c>
      <c r="C40" s="1237"/>
      <c r="D40" s="1237"/>
      <c r="E40" s="1237"/>
      <c r="F40" s="1237"/>
      <c r="G40" s="1237"/>
      <c r="H40" s="1237"/>
      <c r="I40" s="1237"/>
      <c r="J40" s="1237"/>
    </row>
    <row r="41" spans="2:10" ht="11.25" customHeight="1">
      <c r="B41" s="1237" t="s">
        <v>730</v>
      </c>
      <c r="C41" s="1237"/>
      <c r="D41" s="1237"/>
      <c r="E41" s="1237"/>
      <c r="F41" s="1237"/>
      <c r="G41" s="1237"/>
      <c r="H41" s="1237"/>
      <c r="I41" s="1237"/>
      <c r="J41" s="1237"/>
    </row>
    <row r="42" spans="2:10" ht="11.25" customHeight="1">
      <c r="B42" s="1237" t="s">
        <v>731</v>
      </c>
      <c r="C42" s="1237"/>
      <c r="D42" s="1237"/>
      <c r="E42" s="1237"/>
      <c r="F42" s="1237"/>
      <c r="G42" s="1237"/>
      <c r="H42" s="1237"/>
      <c r="I42" s="1237"/>
      <c r="J42" s="1237"/>
    </row>
    <row r="43" spans="2:10" ht="11.25" customHeight="1">
      <c r="B43" s="1237" t="s">
        <v>732</v>
      </c>
      <c r="C43" s="1237"/>
      <c r="D43" s="1237"/>
      <c r="E43" s="1237"/>
      <c r="F43" s="1237"/>
      <c r="G43" s="1237"/>
      <c r="H43" s="1237"/>
      <c r="I43" s="1237"/>
      <c r="J43" s="1237"/>
    </row>
    <row r="44" spans="2:10" ht="16.5" customHeight="1">
      <c r="B44" s="731" t="s">
        <v>733</v>
      </c>
    </row>
    <row r="45" spans="2:10" ht="3" customHeight="1"/>
  </sheetData>
  <mergeCells count="66">
    <mergeCell ref="B39:J39"/>
    <mergeCell ref="B40:J40"/>
    <mergeCell ref="B41:J41"/>
    <mergeCell ref="B42:J42"/>
    <mergeCell ref="B43:J43"/>
    <mergeCell ref="B33:B38"/>
    <mergeCell ref="C33:E33"/>
    <mergeCell ref="C34:E34"/>
    <mergeCell ref="C35:E35"/>
    <mergeCell ref="C36:E36"/>
    <mergeCell ref="C37:E37"/>
    <mergeCell ref="C38:E38"/>
    <mergeCell ref="B13:B24"/>
    <mergeCell ref="C13:D13"/>
    <mergeCell ref="E13:F13"/>
    <mergeCell ref="F29:F30"/>
    <mergeCell ref="C31:E31"/>
    <mergeCell ref="B25:B32"/>
    <mergeCell ref="C25:E26"/>
    <mergeCell ref="F25:F26"/>
    <mergeCell ref="C27:E27"/>
    <mergeCell ref="C28:E28"/>
    <mergeCell ref="C29:E30"/>
    <mergeCell ref="C32:E32"/>
    <mergeCell ref="E18:F18"/>
    <mergeCell ref="C21:F21"/>
    <mergeCell ref="C22:F22"/>
    <mergeCell ref="C23:F23"/>
    <mergeCell ref="C24:F24"/>
    <mergeCell ref="C19:D19"/>
    <mergeCell ref="E19:F19"/>
    <mergeCell ref="G19:G20"/>
    <mergeCell ref="E20:F20"/>
    <mergeCell ref="C17:D17"/>
    <mergeCell ref="E17:F17"/>
    <mergeCell ref="G17:G18"/>
    <mergeCell ref="C18:D18"/>
    <mergeCell ref="C10:F10"/>
    <mergeCell ref="E14:F14"/>
    <mergeCell ref="C15:D15"/>
    <mergeCell ref="E15:F15"/>
    <mergeCell ref="G15:G16"/>
    <mergeCell ref="C16:D16"/>
    <mergeCell ref="E16:F16"/>
    <mergeCell ref="G13:G14"/>
    <mergeCell ref="C14:D14"/>
    <mergeCell ref="H10:J10"/>
    <mergeCell ref="C11:F11"/>
    <mergeCell ref="H11:J11"/>
    <mergeCell ref="B12:F12"/>
    <mergeCell ref="B8:B11"/>
    <mergeCell ref="C8:F8"/>
    <mergeCell ref="H8:J8"/>
    <mergeCell ref="C9:F9"/>
    <mergeCell ref="H9:J9"/>
    <mergeCell ref="B6:B7"/>
    <mergeCell ref="C6:F6"/>
    <mergeCell ref="H6:J6"/>
    <mergeCell ref="C7:F7"/>
    <mergeCell ref="H7:J7"/>
    <mergeCell ref="B3:F3"/>
    <mergeCell ref="H3:J3"/>
    <mergeCell ref="B4:F4"/>
    <mergeCell ref="H4:J4"/>
    <mergeCell ref="B5:F5"/>
    <mergeCell ref="H5:J5"/>
  </mergeCells>
  <phoneticPr fontId="26"/>
  <printOptions horizontalCentered="1"/>
  <pageMargins left="0.59055118110236227" right="0.59055118110236227" top="0.59055118110236227" bottom="0.59055118110236227" header="0.31496062992125984" footer="0.31496062992125984"/>
  <pageSetup paperSize="9" scale="9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1"/>
  <sheetViews>
    <sheetView showGridLines="0" zoomScaleNormal="100" zoomScaleSheetLayoutView="100" workbookViewId="0">
      <pane xSplit="6" ySplit="3" topLeftCell="G4" activePane="bottomRight" state="frozen"/>
      <selection pane="topRight" activeCell="G1" sqref="G1"/>
      <selection pane="bottomLeft" activeCell="A4" sqref="A4"/>
      <selection pane="bottomRight" activeCell="G4" sqref="G4"/>
    </sheetView>
  </sheetViews>
  <sheetFormatPr defaultRowHeight="13.5"/>
  <cols>
    <col min="1" max="1" width="1" style="683" customWidth="1"/>
    <col min="2" max="2" width="4.375" style="683" customWidth="1"/>
    <col min="3" max="3" width="13.375" style="683" customWidth="1"/>
    <col min="4" max="4" width="4.875" style="683" customWidth="1"/>
    <col min="5" max="5" width="24.125" style="683" customWidth="1"/>
    <col min="6" max="6" width="8.875" style="684" customWidth="1"/>
    <col min="7" max="7" width="33.25" style="683" customWidth="1"/>
    <col min="8" max="8" width="1" style="683" customWidth="1"/>
    <col min="9" max="256" width="9" style="683"/>
    <col min="257" max="257" width="1" style="683" customWidth="1"/>
    <col min="258" max="258" width="4.375" style="683" customWidth="1"/>
    <col min="259" max="259" width="13.375" style="683" customWidth="1"/>
    <col min="260" max="260" width="4.875" style="683" customWidth="1"/>
    <col min="261" max="261" width="24.125" style="683" customWidth="1"/>
    <col min="262" max="262" width="8.875" style="683" customWidth="1"/>
    <col min="263" max="263" width="33.25" style="683" customWidth="1"/>
    <col min="264" max="264" width="1" style="683" customWidth="1"/>
    <col min="265" max="512" width="9" style="683"/>
    <col min="513" max="513" width="1" style="683" customWidth="1"/>
    <col min="514" max="514" width="4.375" style="683" customWidth="1"/>
    <col min="515" max="515" width="13.375" style="683" customWidth="1"/>
    <col min="516" max="516" width="4.875" style="683" customWidth="1"/>
    <col min="517" max="517" width="24.125" style="683" customWidth="1"/>
    <col min="518" max="518" width="8.875" style="683" customWidth="1"/>
    <col min="519" max="519" width="33.25" style="683" customWidth="1"/>
    <col min="520" max="520" width="1" style="683" customWidth="1"/>
    <col min="521" max="768" width="9" style="683"/>
    <col min="769" max="769" width="1" style="683" customWidth="1"/>
    <col min="770" max="770" width="4.375" style="683" customWidth="1"/>
    <col min="771" max="771" width="13.375" style="683" customWidth="1"/>
    <col min="772" max="772" width="4.875" style="683" customWidth="1"/>
    <col min="773" max="773" width="24.125" style="683" customWidth="1"/>
    <col min="774" max="774" width="8.875" style="683" customWidth="1"/>
    <col min="775" max="775" width="33.25" style="683" customWidth="1"/>
    <col min="776" max="776" width="1" style="683" customWidth="1"/>
    <col min="777" max="1024" width="9" style="683"/>
    <col min="1025" max="1025" width="1" style="683" customWidth="1"/>
    <col min="1026" max="1026" width="4.375" style="683" customWidth="1"/>
    <col min="1027" max="1027" width="13.375" style="683" customWidth="1"/>
    <col min="1028" max="1028" width="4.875" style="683" customWidth="1"/>
    <col min="1029" max="1029" width="24.125" style="683" customWidth="1"/>
    <col min="1030" max="1030" width="8.875" style="683" customWidth="1"/>
    <col min="1031" max="1031" width="33.25" style="683" customWidth="1"/>
    <col min="1032" max="1032" width="1" style="683" customWidth="1"/>
    <col min="1033" max="1280" width="9" style="683"/>
    <col min="1281" max="1281" width="1" style="683" customWidth="1"/>
    <col min="1282" max="1282" width="4.375" style="683" customWidth="1"/>
    <col min="1283" max="1283" width="13.375" style="683" customWidth="1"/>
    <col min="1284" max="1284" width="4.875" style="683" customWidth="1"/>
    <col min="1285" max="1285" width="24.125" style="683" customWidth="1"/>
    <col min="1286" max="1286" width="8.875" style="683" customWidth="1"/>
    <col min="1287" max="1287" width="33.25" style="683" customWidth="1"/>
    <col min="1288" max="1288" width="1" style="683" customWidth="1"/>
    <col min="1289" max="1536" width="9" style="683"/>
    <col min="1537" max="1537" width="1" style="683" customWidth="1"/>
    <col min="1538" max="1538" width="4.375" style="683" customWidth="1"/>
    <col min="1539" max="1539" width="13.375" style="683" customWidth="1"/>
    <col min="1540" max="1540" width="4.875" style="683" customWidth="1"/>
    <col min="1541" max="1541" width="24.125" style="683" customWidth="1"/>
    <col min="1542" max="1542" width="8.875" style="683" customWidth="1"/>
    <col min="1543" max="1543" width="33.25" style="683" customWidth="1"/>
    <col min="1544" max="1544" width="1" style="683" customWidth="1"/>
    <col min="1545" max="1792" width="9" style="683"/>
    <col min="1793" max="1793" width="1" style="683" customWidth="1"/>
    <col min="1794" max="1794" width="4.375" style="683" customWidth="1"/>
    <col min="1795" max="1795" width="13.375" style="683" customWidth="1"/>
    <col min="1796" max="1796" width="4.875" style="683" customWidth="1"/>
    <col min="1797" max="1797" width="24.125" style="683" customWidth="1"/>
    <col min="1798" max="1798" width="8.875" style="683" customWidth="1"/>
    <col min="1799" max="1799" width="33.25" style="683" customWidth="1"/>
    <col min="1800" max="1800" width="1" style="683" customWidth="1"/>
    <col min="1801" max="2048" width="9" style="683"/>
    <col min="2049" max="2049" width="1" style="683" customWidth="1"/>
    <col min="2050" max="2050" width="4.375" style="683" customWidth="1"/>
    <col min="2051" max="2051" width="13.375" style="683" customWidth="1"/>
    <col min="2052" max="2052" width="4.875" style="683" customWidth="1"/>
    <col min="2053" max="2053" width="24.125" style="683" customWidth="1"/>
    <col min="2054" max="2054" width="8.875" style="683" customWidth="1"/>
    <col min="2055" max="2055" width="33.25" style="683" customWidth="1"/>
    <col min="2056" max="2056" width="1" style="683" customWidth="1"/>
    <col min="2057" max="2304" width="9" style="683"/>
    <col min="2305" max="2305" width="1" style="683" customWidth="1"/>
    <col min="2306" max="2306" width="4.375" style="683" customWidth="1"/>
    <col min="2307" max="2307" width="13.375" style="683" customWidth="1"/>
    <col min="2308" max="2308" width="4.875" style="683" customWidth="1"/>
    <col min="2309" max="2309" width="24.125" style="683" customWidth="1"/>
    <col min="2310" max="2310" width="8.875" style="683" customWidth="1"/>
    <col min="2311" max="2311" width="33.25" style="683" customWidth="1"/>
    <col min="2312" max="2312" width="1" style="683" customWidth="1"/>
    <col min="2313" max="2560" width="9" style="683"/>
    <col min="2561" max="2561" width="1" style="683" customWidth="1"/>
    <col min="2562" max="2562" width="4.375" style="683" customWidth="1"/>
    <col min="2563" max="2563" width="13.375" style="683" customWidth="1"/>
    <col min="2564" max="2564" width="4.875" style="683" customWidth="1"/>
    <col min="2565" max="2565" width="24.125" style="683" customWidth="1"/>
    <col min="2566" max="2566" width="8.875" style="683" customWidth="1"/>
    <col min="2567" max="2567" width="33.25" style="683" customWidth="1"/>
    <col min="2568" max="2568" width="1" style="683" customWidth="1"/>
    <col min="2569" max="2816" width="9" style="683"/>
    <col min="2817" max="2817" width="1" style="683" customWidth="1"/>
    <col min="2818" max="2818" width="4.375" style="683" customWidth="1"/>
    <col min="2819" max="2819" width="13.375" style="683" customWidth="1"/>
    <col min="2820" max="2820" width="4.875" style="683" customWidth="1"/>
    <col min="2821" max="2821" width="24.125" style="683" customWidth="1"/>
    <col min="2822" max="2822" width="8.875" style="683" customWidth="1"/>
    <col min="2823" max="2823" width="33.25" style="683" customWidth="1"/>
    <col min="2824" max="2824" width="1" style="683" customWidth="1"/>
    <col min="2825" max="3072" width="9" style="683"/>
    <col min="3073" max="3073" width="1" style="683" customWidth="1"/>
    <col min="3074" max="3074" width="4.375" style="683" customWidth="1"/>
    <col min="3075" max="3075" width="13.375" style="683" customWidth="1"/>
    <col min="3076" max="3076" width="4.875" style="683" customWidth="1"/>
    <col min="3077" max="3077" width="24.125" style="683" customWidth="1"/>
    <col min="3078" max="3078" width="8.875" style="683" customWidth="1"/>
    <col min="3079" max="3079" width="33.25" style="683" customWidth="1"/>
    <col min="3080" max="3080" width="1" style="683" customWidth="1"/>
    <col min="3081" max="3328" width="9" style="683"/>
    <col min="3329" max="3329" width="1" style="683" customWidth="1"/>
    <col min="3330" max="3330" width="4.375" style="683" customWidth="1"/>
    <col min="3331" max="3331" width="13.375" style="683" customWidth="1"/>
    <col min="3332" max="3332" width="4.875" style="683" customWidth="1"/>
    <col min="3333" max="3333" width="24.125" style="683" customWidth="1"/>
    <col min="3334" max="3334" width="8.875" style="683" customWidth="1"/>
    <col min="3335" max="3335" width="33.25" style="683" customWidth="1"/>
    <col min="3336" max="3336" width="1" style="683" customWidth="1"/>
    <col min="3337" max="3584" width="9" style="683"/>
    <col min="3585" max="3585" width="1" style="683" customWidth="1"/>
    <col min="3586" max="3586" width="4.375" style="683" customWidth="1"/>
    <col min="3587" max="3587" width="13.375" style="683" customWidth="1"/>
    <col min="3588" max="3588" width="4.875" style="683" customWidth="1"/>
    <col min="3589" max="3589" width="24.125" style="683" customWidth="1"/>
    <col min="3590" max="3590" width="8.875" style="683" customWidth="1"/>
    <col min="3591" max="3591" width="33.25" style="683" customWidth="1"/>
    <col min="3592" max="3592" width="1" style="683" customWidth="1"/>
    <col min="3593" max="3840" width="9" style="683"/>
    <col min="3841" max="3841" width="1" style="683" customWidth="1"/>
    <col min="3842" max="3842" width="4.375" style="683" customWidth="1"/>
    <col min="3843" max="3843" width="13.375" style="683" customWidth="1"/>
    <col min="3844" max="3844" width="4.875" style="683" customWidth="1"/>
    <col min="3845" max="3845" width="24.125" style="683" customWidth="1"/>
    <col min="3846" max="3846" width="8.875" style="683" customWidth="1"/>
    <col min="3847" max="3847" width="33.25" style="683" customWidth="1"/>
    <col min="3848" max="3848" width="1" style="683" customWidth="1"/>
    <col min="3849" max="4096" width="9" style="683"/>
    <col min="4097" max="4097" width="1" style="683" customWidth="1"/>
    <col min="4098" max="4098" width="4.375" style="683" customWidth="1"/>
    <col min="4099" max="4099" width="13.375" style="683" customWidth="1"/>
    <col min="4100" max="4100" width="4.875" style="683" customWidth="1"/>
    <col min="4101" max="4101" width="24.125" style="683" customWidth="1"/>
    <col min="4102" max="4102" width="8.875" style="683" customWidth="1"/>
    <col min="4103" max="4103" width="33.25" style="683" customWidth="1"/>
    <col min="4104" max="4104" width="1" style="683" customWidth="1"/>
    <col min="4105" max="4352" width="9" style="683"/>
    <col min="4353" max="4353" width="1" style="683" customWidth="1"/>
    <col min="4354" max="4354" width="4.375" style="683" customWidth="1"/>
    <col min="4355" max="4355" width="13.375" style="683" customWidth="1"/>
    <col min="4356" max="4356" width="4.875" style="683" customWidth="1"/>
    <col min="4357" max="4357" width="24.125" style="683" customWidth="1"/>
    <col min="4358" max="4358" width="8.875" style="683" customWidth="1"/>
    <col min="4359" max="4359" width="33.25" style="683" customWidth="1"/>
    <col min="4360" max="4360" width="1" style="683" customWidth="1"/>
    <col min="4361" max="4608" width="9" style="683"/>
    <col min="4609" max="4609" width="1" style="683" customWidth="1"/>
    <col min="4610" max="4610" width="4.375" style="683" customWidth="1"/>
    <col min="4611" max="4611" width="13.375" style="683" customWidth="1"/>
    <col min="4612" max="4612" width="4.875" style="683" customWidth="1"/>
    <col min="4613" max="4613" width="24.125" style="683" customWidth="1"/>
    <col min="4614" max="4614" width="8.875" style="683" customWidth="1"/>
    <col min="4615" max="4615" width="33.25" style="683" customWidth="1"/>
    <col min="4616" max="4616" width="1" style="683" customWidth="1"/>
    <col min="4617" max="4864" width="9" style="683"/>
    <col min="4865" max="4865" width="1" style="683" customWidth="1"/>
    <col min="4866" max="4866" width="4.375" style="683" customWidth="1"/>
    <col min="4867" max="4867" width="13.375" style="683" customWidth="1"/>
    <col min="4868" max="4868" width="4.875" style="683" customWidth="1"/>
    <col min="4869" max="4869" width="24.125" style="683" customWidth="1"/>
    <col min="4870" max="4870" width="8.875" style="683" customWidth="1"/>
    <col min="4871" max="4871" width="33.25" style="683" customWidth="1"/>
    <col min="4872" max="4872" width="1" style="683" customWidth="1"/>
    <col min="4873" max="5120" width="9" style="683"/>
    <col min="5121" max="5121" width="1" style="683" customWidth="1"/>
    <col min="5122" max="5122" width="4.375" style="683" customWidth="1"/>
    <col min="5123" max="5123" width="13.375" style="683" customWidth="1"/>
    <col min="5124" max="5124" width="4.875" style="683" customWidth="1"/>
    <col min="5125" max="5125" width="24.125" style="683" customWidth="1"/>
    <col min="5126" max="5126" width="8.875" style="683" customWidth="1"/>
    <col min="5127" max="5127" width="33.25" style="683" customWidth="1"/>
    <col min="5128" max="5128" width="1" style="683" customWidth="1"/>
    <col min="5129" max="5376" width="9" style="683"/>
    <col min="5377" max="5377" width="1" style="683" customWidth="1"/>
    <col min="5378" max="5378" width="4.375" style="683" customWidth="1"/>
    <col min="5379" max="5379" width="13.375" style="683" customWidth="1"/>
    <col min="5380" max="5380" width="4.875" style="683" customWidth="1"/>
    <col min="5381" max="5381" width="24.125" style="683" customWidth="1"/>
    <col min="5382" max="5382" width="8.875" style="683" customWidth="1"/>
    <col min="5383" max="5383" width="33.25" style="683" customWidth="1"/>
    <col min="5384" max="5384" width="1" style="683" customWidth="1"/>
    <col min="5385" max="5632" width="9" style="683"/>
    <col min="5633" max="5633" width="1" style="683" customWidth="1"/>
    <col min="5634" max="5634" width="4.375" style="683" customWidth="1"/>
    <col min="5635" max="5635" width="13.375" style="683" customWidth="1"/>
    <col min="5636" max="5636" width="4.875" style="683" customWidth="1"/>
    <col min="5637" max="5637" width="24.125" style="683" customWidth="1"/>
    <col min="5638" max="5638" width="8.875" style="683" customWidth="1"/>
    <col min="5639" max="5639" width="33.25" style="683" customWidth="1"/>
    <col min="5640" max="5640" width="1" style="683" customWidth="1"/>
    <col min="5641" max="5888" width="9" style="683"/>
    <col min="5889" max="5889" width="1" style="683" customWidth="1"/>
    <col min="5890" max="5890" width="4.375" style="683" customWidth="1"/>
    <col min="5891" max="5891" width="13.375" style="683" customWidth="1"/>
    <col min="5892" max="5892" width="4.875" style="683" customWidth="1"/>
    <col min="5893" max="5893" width="24.125" style="683" customWidth="1"/>
    <col min="5894" max="5894" width="8.875" style="683" customWidth="1"/>
    <col min="5895" max="5895" width="33.25" style="683" customWidth="1"/>
    <col min="5896" max="5896" width="1" style="683" customWidth="1"/>
    <col min="5897" max="6144" width="9" style="683"/>
    <col min="6145" max="6145" width="1" style="683" customWidth="1"/>
    <col min="6146" max="6146" width="4.375" style="683" customWidth="1"/>
    <col min="6147" max="6147" width="13.375" style="683" customWidth="1"/>
    <col min="6148" max="6148" width="4.875" style="683" customWidth="1"/>
    <col min="6149" max="6149" width="24.125" style="683" customWidth="1"/>
    <col min="6150" max="6150" width="8.875" style="683" customWidth="1"/>
    <col min="6151" max="6151" width="33.25" style="683" customWidth="1"/>
    <col min="6152" max="6152" width="1" style="683" customWidth="1"/>
    <col min="6153" max="6400" width="9" style="683"/>
    <col min="6401" max="6401" width="1" style="683" customWidth="1"/>
    <col min="6402" max="6402" width="4.375" style="683" customWidth="1"/>
    <col min="6403" max="6403" width="13.375" style="683" customWidth="1"/>
    <col min="6404" max="6404" width="4.875" style="683" customWidth="1"/>
    <col min="6405" max="6405" width="24.125" style="683" customWidth="1"/>
    <col min="6406" max="6406" width="8.875" style="683" customWidth="1"/>
    <col min="6407" max="6407" width="33.25" style="683" customWidth="1"/>
    <col min="6408" max="6408" width="1" style="683" customWidth="1"/>
    <col min="6409" max="6656" width="9" style="683"/>
    <col min="6657" max="6657" width="1" style="683" customWidth="1"/>
    <col min="6658" max="6658" width="4.375" style="683" customWidth="1"/>
    <col min="6659" max="6659" width="13.375" style="683" customWidth="1"/>
    <col min="6660" max="6660" width="4.875" style="683" customWidth="1"/>
    <col min="6661" max="6661" width="24.125" style="683" customWidth="1"/>
    <col min="6662" max="6662" width="8.875" style="683" customWidth="1"/>
    <col min="6663" max="6663" width="33.25" style="683" customWidth="1"/>
    <col min="6664" max="6664" width="1" style="683" customWidth="1"/>
    <col min="6665" max="6912" width="9" style="683"/>
    <col min="6913" max="6913" width="1" style="683" customWidth="1"/>
    <col min="6914" max="6914" width="4.375" style="683" customWidth="1"/>
    <col min="6915" max="6915" width="13.375" style="683" customWidth="1"/>
    <col min="6916" max="6916" width="4.875" style="683" customWidth="1"/>
    <col min="6917" max="6917" width="24.125" style="683" customWidth="1"/>
    <col min="6918" max="6918" width="8.875" style="683" customWidth="1"/>
    <col min="6919" max="6919" width="33.25" style="683" customWidth="1"/>
    <col min="6920" max="6920" width="1" style="683" customWidth="1"/>
    <col min="6921" max="7168" width="9" style="683"/>
    <col min="7169" max="7169" width="1" style="683" customWidth="1"/>
    <col min="7170" max="7170" width="4.375" style="683" customWidth="1"/>
    <col min="7171" max="7171" width="13.375" style="683" customWidth="1"/>
    <col min="7172" max="7172" width="4.875" style="683" customWidth="1"/>
    <col min="7173" max="7173" width="24.125" style="683" customWidth="1"/>
    <col min="7174" max="7174" width="8.875" style="683" customWidth="1"/>
    <col min="7175" max="7175" width="33.25" style="683" customWidth="1"/>
    <col min="7176" max="7176" width="1" style="683" customWidth="1"/>
    <col min="7177" max="7424" width="9" style="683"/>
    <col min="7425" max="7425" width="1" style="683" customWidth="1"/>
    <col min="7426" max="7426" width="4.375" style="683" customWidth="1"/>
    <col min="7427" max="7427" width="13.375" style="683" customWidth="1"/>
    <col min="7428" max="7428" width="4.875" style="683" customWidth="1"/>
    <col min="7429" max="7429" width="24.125" style="683" customWidth="1"/>
    <col min="7430" max="7430" width="8.875" style="683" customWidth="1"/>
    <col min="7431" max="7431" width="33.25" style="683" customWidth="1"/>
    <col min="7432" max="7432" width="1" style="683" customWidth="1"/>
    <col min="7433" max="7680" width="9" style="683"/>
    <col min="7681" max="7681" width="1" style="683" customWidth="1"/>
    <col min="7682" max="7682" width="4.375" style="683" customWidth="1"/>
    <col min="7683" max="7683" width="13.375" style="683" customWidth="1"/>
    <col min="7684" max="7684" width="4.875" style="683" customWidth="1"/>
    <col min="7685" max="7685" width="24.125" style="683" customWidth="1"/>
    <col min="7686" max="7686" width="8.875" style="683" customWidth="1"/>
    <col min="7687" max="7687" width="33.25" style="683" customWidth="1"/>
    <col min="7688" max="7688" width="1" style="683" customWidth="1"/>
    <col min="7689" max="7936" width="9" style="683"/>
    <col min="7937" max="7937" width="1" style="683" customWidth="1"/>
    <col min="7938" max="7938" width="4.375" style="683" customWidth="1"/>
    <col min="7939" max="7939" width="13.375" style="683" customWidth="1"/>
    <col min="7940" max="7940" width="4.875" style="683" customWidth="1"/>
    <col min="7941" max="7941" width="24.125" style="683" customWidth="1"/>
    <col min="7942" max="7942" width="8.875" style="683" customWidth="1"/>
    <col min="7943" max="7943" width="33.25" style="683" customWidth="1"/>
    <col min="7944" max="7944" width="1" style="683" customWidth="1"/>
    <col min="7945" max="8192" width="9" style="683"/>
    <col min="8193" max="8193" width="1" style="683" customWidth="1"/>
    <col min="8194" max="8194" width="4.375" style="683" customWidth="1"/>
    <col min="8195" max="8195" width="13.375" style="683" customWidth="1"/>
    <col min="8196" max="8196" width="4.875" style="683" customWidth="1"/>
    <col min="8197" max="8197" width="24.125" style="683" customWidth="1"/>
    <col min="8198" max="8198" width="8.875" style="683" customWidth="1"/>
    <col min="8199" max="8199" width="33.25" style="683" customWidth="1"/>
    <col min="8200" max="8200" width="1" style="683" customWidth="1"/>
    <col min="8201" max="8448" width="9" style="683"/>
    <col min="8449" max="8449" width="1" style="683" customWidth="1"/>
    <col min="8450" max="8450" width="4.375" style="683" customWidth="1"/>
    <col min="8451" max="8451" width="13.375" style="683" customWidth="1"/>
    <col min="8452" max="8452" width="4.875" style="683" customWidth="1"/>
    <col min="8453" max="8453" width="24.125" style="683" customWidth="1"/>
    <col min="8454" max="8454" width="8.875" style="683" customWidth="1"/>
    <col min="8455" max="8455" width="33.25" style="683" customWidth="1"/>
    <col min="8456" max="8456" width="1" style="683" customWidth="1"/>
    <col min="8457" max="8704" width="9" style="683"/>
    <col min="8705" max="8705" width="1" style="683" customWidth="1"/>
    <col min="8706" max="8706" width="4.375" style="683" customWidth="1"/>
    <col min="8707" max="8707" width="13.375" style="683" customWidth="1"/>
    <col min="8708" max="8708" width="4.875" style="683" customWidth="1"/>
    <col min="8709" max="8709" width="24.125" style="683" customWidth="1"/>
    <col min="8710" max="8710" width="8.875" style="683" customWidth="1"/>
    <col min="8711" max="8711" width="33.25" style="683" customWidth="1"/>
    <col min="8712" max="8712" width="1" style="683" customWidth="1"/>
    <col min="8713" max="8960" width="9" style="683"/>
    <col min="8961" max="8961" width="1" style="683" customWidth="1"/>
    <col min="8962" max="8962" width="4.375" style="683" customWidth="1"/>
    <col min="8963" max="8963" width="13.375" style="683" customWidth="1"/>
    <col min="8964" max="8964" width="4.875" style="683" customWidth="1"/>
    <col min="8965" max="8965" width="24.125" style="683" customWidth="1"/>
    <col min="8966" max="8966" width="8.875" style="683" customWidth="1"/>
    <col min="8967" max="8967" width="33.25" style="683" customWidth="1"/>
    <col min="8968" max="8968" width="1" style="683" customWidth="1"/>
    <col min="8969" max="9216" width="9" style="683"/>
    <col min="9217" max="9217" width="1" style="683" customWidth="1"/>
    <col min="9218" max="9218" width="4.375" style="683" customWidth="1"/>
    <col min="9219" max="9219" width="13.375" style="683" customWidth="1"/>
    <col min="9220" max="9220" width="4.875" style="683" customWidth="1"/>
    <col min="9221" max="9221" width="24.125" style="683" customWidth="1"/>
    <col min="9222" max="9222" width="8.875" style="683" customWidth="1"/>
    <col min="9223" max="9223" width="33.25" style="683" customWidth="1"/>
    <col min="9224" max="9224" width="1" style="683" customWidth="1"/>
    <col min="9225" max="9472" width="9" style="683"/>
    <col min="9473" max="9473" width="1" style="683" customWidth="1"/>
    <col min="9474" max="9474" width="4.375" style="683" customWidth="1"/>
    <col min="9475" max="9475" width="13.375" style="683" customWidth="1"/>
    <col min="9476" max="9476" width="4.875" style="683" customWidth="1"/>
    <col min="9477" max="9477" width="24.125" style="683" customWidth="1"/>
    <col min="9478" max="9478" width="8.875" style="683" customWidth="1"/>
    <col min="9479" max="9479" width="33.25" style="683" customWidth="1"/>
    <col min="9480" max="9480" width="1" style="683" customWidth="1"/>
    <col min="9481" max="9728" width="9" style="683"/>
    <col min="9729" max="9729" width="1" style="683" customWidth="1"/>
    <col min="9730" max="9730" width="4.375" style="683" customWidth="1"/>
    <col min="9731" max="9731" width="13.375" style="683" customWidth="1"/>
    <col min="9732" max="9732" width="4.875" style="683" customWidth="1"/>
    <col min="9733" max="9733" width="24.125" style="683" customWidth="1"/>
    <col min="9734" max="9734" width="8.875" style="683" customWidth="1"/>
    <col min="9735" max="9735" width="33.25" style="683" customWidth="1"/>
    <col min="9736" max="9736" width="1" style="683" customWidth="1"/>
    <col min="9737" max="9984" width="9" style="683"/>
    <col min="9985" max="9985" width="1" style="683" customWidth="1"/>
    <col min="9986" max="9986" width="4.375" style="683" customWidth="1"/>
    <col min="9987" max="9987" width="13.375" style="683" customWidth="1"/>
    <col min="9988" max="9988" width="4.875" style="683" customWidth="1"/>
    <col min="9989" max="9989" width="24.125" style="683" customWidth="1"/>
    <col min="9990" max="9990" width="8.875" style="683" customWidth="1"/>
    <col min="9991" max="9991" width="33.25" style="683" customWidth="1"/>
    <col min="9992" max="9992" width="1" style="683" customWidth="1"/>
    <col min="9993" max="10240" width="9" style="683"/>
    <col min="10241" max="10241" width="1" style="683" customWidth="1"/>
    <col min="10242" max="10242" width="4.375" style="683" customWidth="1"/>
    <col min="10243" max="10243" width="13.375" style="683" customWidth="1"/>
    <col min="10244" max="10244" width="4.875" style="683" customWidth="1"/>
    <col min="10245" max="10245" width="24.125" style="683" customWidth="1"/>
    <col min="10246" max="10246" width="8.875" style="683" customWidth="1"/>
    <col min="10247" max="10247" width="33.25" style="683" customWidth="1"/>
    <col min="10248" max="10248" width="1" style="683" customWidth="1"/>
    <col min="10249" max="10496" width="9" style="683"/>
    <col min="10497" max="10497" width="1" style="683" customWidth="1"/>
    <col min="10498" max="10498" width="4.375" style="683" customWidth="1"/>
    <col min="10499" max="10499" width="13.375" style="683" customWidth="1"/>
    <col min="10500" max="10500" width="4.875" style="683" customWidth="1"/>
    <col min="10501" max="10501" width="24.125" style="683" customWidth="1"/>
    <col min="10502" max="10502" width="8.875" style="683" customWidth="1"/>
    <col min="10503" max="10503" width="33.25" style="683" customWidth="1"/>
    <col min="10504" max="10504" width="1" style="683" customWidth="1"/>
    <col min="10505" max="10752" width="9" style="683"/>
    <col min="10753" max="10753" width="1" style="683" customWidth="1"/>
    <col min="10754" max="10754" width="4.375" style="683" customWidth="1"/>
    <col min="10755" max="10755" width="13.375" style="683" customWidth="1"/>
    <col min="10756" max="10756" width="4.875" style="683" customWidth="1"/>
    <col min="10757" max="10757" width="24.125" style="683" customWidth="1"/>
    <col min="10758" max="10758" width="8.875" style="683" customWidth="1"/>
    <col min="10759" max="10759" width="33.25" style="683" customWidth="1"/>
    <col min="10760" max="10760" width="1" style="683" customWidth="1"/>
    <col min="10761" max="11008" width="9" style="683"/>
    <col min="11009" max="11009" width="1" style="683" customWidth="1"/>
    <col min="11010" max="11010" width="4.375" style="683" customWidth="1"/>
    <col min="11011" max="11011" width="13.375" style="683" customWidth="1"/>
    <col min="11012" max="11012" width="4.875" style="683" customWidth="1"/>
    <col min="11013" max="11013" width="24.125" style="683" customWidth="1"/>
    <col min="11014" max="11014" width="8.875" style="683" customWidth="1"/>
    <col min="11015" max="11015" width="33.25" style="683" customWidth="1"/>
    <col min="11016" max="11016" width="1" style="683" customWidth="1"/>
    <col min="11017" max="11264" width="9" style="683"/>
    <col min="11265" max="11265" width="1" style="683" customWidth="1"/>
    <col min="11266" max="11266" width="4.375" style="683" customWidth="1"/>
    <col min="11267" max="11267" width="13.375" style="683" customWidth="1"/>
    <col min="11268" max="11268" width="4.875" style="683" customWidth="1"/>
    <col min="11269" max="11269" width="24.125" style="683" customWidth="1"/>
    <col min="11270" max="11270" width="8.875" style="683" customWidth="1"/>
    <col min="11271" max="11271" width="33.25" style="683" customWidth="1"/>
    <col min="11272" max="11272" width="1" style="683" customWidth="1"/>
    <col min="11273" max="11520" width="9" style="683"/>
    <col min="11521" max="11521" width="1" style="683" customWidth="1"/>
    <col min="11522" max="11522" width="4.375" style="683" customWidth="1"/>
    <col min="11523" max="11523" width="13.375" style="683" customWidth="1"/>
    <col min="11524" max="11524" width="4.875" style="683" customWidth="1"/>
    <col min="11525" max="11525" width="24.125" style="683" customWidth="1"/>
    <col min="11526" max="11526" width="8.875" style="683" customWidth="1"/>
    <col min="11527" max="11527" width="33.25" style="683" customWidth="1"/>
    <col min="11528" max="11528" width="1" style="683" customWidth="1"/>
    <col min="11529" max="11776" width="9" style="683"/>
    <col min="11777" max="11777" width="1" style="683" customWidth="1"/>
    <col min="11778" max="11778" width="4.375" style="683" customWidth="1"/>
    <col min="11779" max="11779" width="13.375" style="683" customWidth="1"/>
    <col min="11780" max="11780" width="4.875" style="683" customWidth="1"/>
    <col min="11781" max="11781" width="24.125" style="683" customWidth="1"/>
    <col min="11782" max="11782" width="8.875" style="683" customWidth="1"/>
    <col min="11783" max="11783" width="33.25" style="683" customWidth="1"/>
    <col min="11784" max="11784" width="1" style="683" customWidth="1"/>
    <col min="11785" max="12032" width="9" style="683"/>
    <col min="12033" max="12033" width="1" style="683" customWidth="1"/>
    <col min="12034" max="12034" width="4.375" style="683" customWidth="1"/>
    <col min="12035" max="12035" width="13.375" style="683" customWidth="1"/>
    <col min="12036" max="12036" width="4.875" style="683" customWidth="1"/>
    <col min="12037" max="12037" width="24.125" style="683" customWidth="1"/>
    <col min="12038" max="12038" width="8.875" style="683" customWidth="1"/>
    <col min="12039" max="12039" width="33.25" style="683" customWidth="1"/>
    <col min="12040" max="12040" width="1" style="683" customWidth="1"/>
    <col min="12041" max="12288" width="9" style="683"/>
    <col min="12289" max="12289" width="1" style="683" customWidth="1"/>
    <col min="12290" max="12290" width="4.375" style="683" customWidth="1"/>
    <col min="12291" max="12291" width="13.375" style="683" customWidth="1"/>
    <col min="12292" max="12292" width="4.875" style="683" customWidth="1"/>
    <col min="12293" max="12293" width="24.125" style="683" customWidth="1"/>
    <col min="12294" max="12294" width="8.875" style="683" customWidth="1"/>
    <col min="12295" max="12295" width="33.25" style="683" customWidth="1"/>
    <col min="12296" max="12296" width="1" style="683" customWidth="1"/>
    <col min="12297" max="12544" width="9" style="683"/>
    <col min="12545" max="12545" width="1" style="683" customWidth="1"/>
    <col min="12546" max="12546" width="4.375" style="683" customWidth="1"/>
    <col min="12547" max="12547" width="13.375" style="683" customWidth="1"/>
    <col min="12548" max="12548" width="4.875" style="683" customWidth="1"/>
    <col min="12549" max="12549" width="24.125" style="683" customWidth="1"/>
    <col min="12550" max="12550" width="8.875" style="683" customWidth="1"/>
    <col min="12551" max="12551" width="33.25" style="683" customWidth="1"/>
    <col min="12552" max="12552" width="1" style="683" customWidth="1"/>
    <col min="12553" max="12800" width="9" style="683"/>
    <col min="12801" max="12801" width="1" style="683" customWidth="1"/>
    <col min="12802" max="12802" width="4.375" style="683" customWidth="1"/>
    <col min="12803" max="12803" width="13.375" style="683" customWidth="1"/>
    <col min="12804" max="12804" width="4.875" style="683" customWidth="1"/>
    <col min="12805" max="12805" width="24.125" style="683" customWidth="1"/>
    <col min="12806" max="12806" width="8.875" style="683" customWidth="1"/>
    <col min="12807" max="12807" width="33.25" style="683" customWidth="1"/>
    <col min="12808" max="12808" width="1" style="683" customWidth="1"/>
    <col min="12809" max="13056" width="9" style="683"/>
    <col min="13057" max="13057" width="1" style="683" customWidth="1"/>
    <col min="13058" max="13058" width="4.375" style="683" customWidth="1"/>
    <col min="13059" max="13059" width="13.375" style="683" customWidth="1"/>
    <col min="13060" max="13060" width="4.875" style="683" customWidth="1"/>
    <col min="13061" max="13061" width="24.125" style="683" customWidth="1"/>
    <col min="13062" max="13062" width="8.875" style="683" customWidth="1"/>
    <col min="13063" max="13063" width="33.25" style="683" customWidth="1"/>
    <col min="13064" max="13064" width="1" style="683" customWidth="1"/>
    <col min="13065" max="13312" width="9" style="683"/>
    <col min="13313" max="13313" width="1" style="683" customWidth="1"/>
    <col min="13314" max="13314" width="4.375" style="683" customWidth="1"/>
    <col min="13315" max="13315" width="13.375" style="683" customWidth="1"/>
    <col min="13316" max="13316" width="4.875" style="683" customWidth="1"/>
    <col min="13317" max="13317" width="24.125" style="683" customWidth="1"/>
    <col min="13318" max="13318" width="8.875" style="683" customWidth="1"/>
    <col min="13319" max="13319" width="33.25" style="683" customWidth="1"/>
    <col min="13320" max="13320" width="1" style="683" customWidth="1"/>
    <col min="13321" max="13568" width="9" style="683"/>
    <col min="13569" max="13569" width="1" style="683" customWidth="1"/>
    <col min="13570" max="13570" width="4.375" style="683" customWidth="1"/>
    <col min="13571" max="13571" width="13.375" style="683" customWidth="1"/>
    <col min="13572" max="13572" width="4.875" style="683" customWidth="1"/>
    <col min="13573" max="13573" width="24.125" style="683" customWidth="1"/>
    <col min="13574" max="13574" width="8.875" style="683" customWidth="1"/>
    <col min="13575" max="13575" width="33.25" style="683" customWidth="1"/>
    <col min="13576" max="13576" width="1" style="683" customWidth="1"/>
    <col min="13577" max="13824" width="9" style="683"/>
    <col min="13825" max="13825" width="1" style="683" customWidth="1"/>
    <col min="13826" max="13826" width="4.375" style="683" customWidth="1"/>
    <col min="13827" max="13827" width="13.375" style="683" customWidth="1"/>
    <col min="13828" max="13828" width="4.875" style="683" customWidth="1"/>
    <col min="13829" max="13829" width="24.125" style="683" customWidth="1"/>
    <col min="13830" max="13830" width="8.875" style="683" customWidth="1"/>
    <col min="13831" max="13831" width="33.25" style="683" customWidth="1"/>
    <col min="13832" max="13832" width="1" style="683" customWidth="1"/>
    <col min="13833" max="14080" width="9" style="683"/>
    <col min="14081" max="14081" width="1" style="683" customWidth="1"/>
    <col min="14082" max="14082" width="4.375" style="683" customWidth="1"/>
    <col min="14083" max="14083" width="13.375" style="683" customWidth="1"/>
    <col min="14084" max="14084" width="4.875" style="683" customWidth="1"/>
    <col min="14085" max="14085" width="24.125" style="683" customWidth="1"/>
    <col min="14086" max="14086" width="8.875" style="683" customWidth="1"/>
    <col min="14087" max="14087" width="33.25" style="683" customWidth="1"/>
    <col min="14088" max="14088" width="1" style="683" customWidth="1"/>
    <col min="14089" max="14336" width="9" style="683"/>
    <col min="14337" max="14337" width="1" style="683" customWidth="1"/>
    <col min="14338" max="14338" width="4.375" style="683" customWidth="1"/>
    <col min="14339" max="14339" width="13.375" style="683" customWidth="1"/>
    <col min="14340" max="14340" width="4.875" style="683" customWidth="1"/>
    <col min="14341" max="14341" width="24.125" style="683" customWidth="1"/>
    <col min="14342" max="14342" width="8.875" style="683" customWidth="1"/>
    <col min="14343" max="14343" width="33.25" style="683" customWidth="1"/>
    <col min="14344" max="14344" width="1" style="683" customWidth="1"/>
    <col min="14345" max="14592" width="9" style="683"/>
    <col min="14593" max="14593" width="1" style="683" customWidth="1"/>
    <col min="14594" max="14594" width="4.375" style="683" customWidth="1"/>
    <col min="14595" max="14595" width="13.375" style="683" customWidth="1"/>
    <col min="14596" max="14596" width="4.875" style="683" customWidth="1"/>
    <col min="14597" max="14597" width="24.125" style="683" customWidth="1"/>
    <col min="14598" max="14598" width="8.875" style="683" customWidth="1"/>
    <col min="14599" max="14599" width="33.25" style="683" customWidth="1"/>
    <col min="14600" max="14600" width="1" style="683" customWidth="1"/>
    <col min="14601" max="14848" width="9" style="683"/>
    <col min="14849" max="14849" width="1" style="683" customWidth="1"/>
    <col min="14850" max="14850" width="4.375" style="683" customWidth="1"/>
    <col min="14851" max="14851" width="13.375" style="683" customWidth="1"/>
    <col min="14852" max="14852" width="4.875" style="683" customWidth="1"/>
    <col min="14853" max="14853" width="24.125" style="683" customWidth="1"/>
    <col min="14854" max="14854" width="8.875" style="683" customWidth="1"/>
    <col min="14855" max="14855" width="33.25" style="683" customWidth="1"/>
    <col min="14856" max="14856" width="1" style="683" customWidth="1"/>
    <col min="14857" max="15104" width="9" style="683"/>
    <col min="15105" max="15105" width="1" style="683" customWidth="1"/>
    <col min="15106" max="15106" width="4.375" style="683" customWidth="1"/>
    <col min="15107" max="15107" width="13.375" style="683" customWidth="1"/>
    <col min="15108" max="15108" width="4.875" style="683" customWidth="1"/>
    <col min="15109" max="15109" width="24.125" style="683" customWidth="1"/>
    <col min="15110" max="15110" width="8.875" style="683" customWidth="1"/>
    <col min="15111" max="15111" width="33.25" style="683" customWidth="1"/>
    <col min="15112" max="15112" width="1" style="683" customWidth="1"/>
    <col min="15113" max="15360" width="9" style="683"/>
    <col min="15361" max="15361" width="1" style="683" customWidth="1"/>
    <col min="15362" max="15362" width="4.375" style="683" customWidth="1"/>
    <col min="15363" max="15363" width="13.375" style="683" customWidth="1"/>
    <col min="15364" max="15364" width="4.875" style="683" customWidth="1"/>
    <col min="15365" max="15365" width="24.125" style="683" customWidth="1"/>
    <col min="15366" max="15366" width="8.875" style="683" customWidth="1"/>
    <col min="15367" max="15367" width="33.25" style="683" customWidth="1"/>
    <col min="15368" max="15368" width="1" style="683" customWidth="1"/>
    <col min="15369" max="15616" width="9" style="683"/>
    <col min="15617" max="15617" width="1" style="683" customWidth="1"/>
    <col min="15618" max="15618" width="4.375" style="683" customWidth="1"/>
    <col min="15619" max="15619" width="13.375" style="683" customWidth="1"/>
    <col min="15620" max="15620" width="4.875" style="683" customWidth="1"/>
    <col min="15621" max="15621" width="24.125" style="683" customWidth="1"/>
    <col min="15622" max="15622" width="8.875" style="683" customWidth="1"/>
    <col min="15623" max="15623" width="33.25" style="683" customWidth="1"/>
    <col min="15624" max="15624" width="1" style="683" customWidth="1"/>
    <col min="15625" max="15872" width="9" style="683"/>
    <col min="15873" max="15873" width="1" style="683" customWidth="1"/>
    <col min="15874" max="15874" width="4.375" style="683" customWidth="1"/>
    <col min="15875" max="15875" width="13.375" style="683" customWidth="1"/>
    <col min="15876" max="15876" width="4.875" style="683" customWidth="1"/>
    <col min="15877" max="15877" width="24.125" style="683" customWidth="1"/>
    <col min="15878" max="15878" width="8.875" style="683" customWidth="1"/>
    <col min="15879" max="15879" width="33.25" style="683" customWidth="1"/>
    <col min="15880" max="15880" width="1" style="683" customWidth="1"/>
    <col min="15881" max="16128" width="9" style="683"/>
    <col min="16129" max="16129" width="1" style="683" customWidth="1"/>
    <col min="16130" max="16130" width="4.375" style="683" customWidth="1"/>
    <col min="16131" max="16131" width="13.375" style="683" customWidth="1"/>
    <col min="16132" max="16132" width="4.875" style="683" customWidth="1"/>
    <col min="16133" max="16133" width="24.125" style="683" customWidth="1"/>
    <col min="16134" max="16134" width="8.875" style="683" customWidth="1"/>
    <col min="16135" max="16135" width="33.25" style="683" customWidth="1"/>
    <col min="16136" max="16136" width="1" style="683" customWidth="1"/>
    <col min="16137" max="16384" width="9" style="683"/>
  </cols>
  <sheetData>
    <row r="2" spans="2:7" ht="24" customHeight="1">
      <c r="B2" s="682" t="s">
        <v>766</v>
      </c>
      <c r="G2" s="685"/>
    </row>
    <row r="3" spans="2:7" ht="19.5" customHeight="1" thickBot="1">
      <c r="B3" s="1163" t="s">
        <v>734</v>
      </c>
      <c r="C3" s="1164"/>
      <c r="D3" s="1164"/>
      <c r="E3" s="1164"/>
      <c r="F3" s="686" t="s">
        <v>668</v>
      </c>
      <c r="G3" s="686" t="s">
        <v>669</v>
      </c>
    </row>
    <row r="4" spans="2:7" ht="20.100000000000001" customHeight="1" thickTop="1">
      <c r="B4" s="1215" t="s">
        <v>735</v>
      </c>
      <c r="C4" s="732" t="s">
        <v>736</v>
      </c>
      <c r="D4" s="733">
        <v>1</v>
      </c>
      <c r="E4" s="734" t="s">
        <v>737</v>
      </c>
      <c r="F4" s="689" t="s">
        <v>712</v>
      </c>
      <c r="G4" s="735"/>
    </row>
    <row r="5" spans="2:7" ht="20.100000000000001" customHeight="1">
      <c r="B5" s="1215"/>
      <c r="C5" s="736"/>
      <c r="D5" s="737">
        <f>D4+1</f>
        <v>2</v>
      </c>
      <c r="E5" s="738" t="s">
        <v>738</v>
      </c>
      <c r="F5" s="718" t="s">
        <v>712</v>
      </c>
      <c r="G5" s="739"/>
    </row>
    <row r="6" spans="2:7" ht="20.100000000000001" customHeight="1">
      <c r="B6" s="1215"/>
      <c r="C6" s="736"/>
      <c r="D6" s="737">
        <f t="shared" ref="D6:D16" si="0">D5+1</f>
        <v>3</v>
      </c>
      <c r="E6" s="738" t="s">
        <v>739</v>
      </c>
      <c r="F6" s="718" t="s">
        <v>712</v>
      </c>
      <c r="G6" s="739"/>
    </row>
    <row r="7" spans="2:7" ht="20.100000000000001" customHeight="1">
      <c r="B7" s="1215"/>
      <c r="C7" s="736"/>
      <c r="D7" s="737">
        <f t="shared" si="0"/>
        <v>4</v>
      </c>
      <c r="E7" s="738" t="s">
        <v>740</v>
      </c>
      <c r="F7" s="718" t="s">
        <v>712</v>
      </c>
      <c r="G7" s="739"/>
    </row>
    <row r="8" spans="2:7" ht="20.100000000000001" customHeight="1">
      <c r="B8" s="1215"/>
      <c r="C8" s="736"/>
      <c r="D8" s="737">
        <f t="shared" si="0"/>
        <v>5</v>
      </c>
      <c r="E8" s="738" t="s">
        <v>741</v>
      </c>
      <c r="F8" s="718" t="s">
        <v>712</v>
      </c>
      <c r="G8" s="739"/>
    </row>
    <row r="9" spans="2:7" ht="20.100000000000001" customHeight="1">
      <c r="B9" s="1215"/>
      <c r="C9" s="736"/>
      <c r="D9" s="737">
        <f t="shared" si="0"/>
        <v>6</v>
      </c>
      <c r="E9" s="738" t="s">
        <v>742</v>
      </c>
      <c r="F9" s="718" t="s">
        <v>712</v>
      </c>
      <c r="G9" s="739"/>
    </row>
    <row r="10" spans="2:7" ht="20.100000000000001" customHeight="1">
      <c r="B10" s="1215"/>
      <c r="C10" s="736"/>
      <c r="D10" s="737">
        <f t="shared" si="0"/>
        <v>7</v>
      </c>
      <c r="E10" s="738" t="s">
        <v>743</v>
      </c>
      <c r="F10" s="718" t="s">
        <v>712</v>
      </c>
      <c r="G10" s="739"/>
    </row>
    <row r="11" spans="2:7" ht="20.100000000000001" customHeight="1">
      <c r="B11" s="1215"/>
      <c r="C11" s="736"/>
      <c r="D11" s="737">
        <f t="shared" si="0"/>
        <v>8</v>
      </c>
      <c r="E11" s="738" t="s">
        <v>744</v>
      </c>
      <c r="F11" s="718" t="s">
        <v>712</v>
      </c>
      <c r="G11" s="739"/>
    </row>
    <row r="12" spans="2:7" ht="20.100000000000001" customHeight="1">
      <c r="B12" s="1215"/>
      <c r="C12" s="736"/>
      <c r="D12" s="737">
        <f t="shared" si="0"/>
        <v>9</v>
      </c>
      <c r="E12" s="738" t="s">
        <v>745</v>
      </c>
      <c r="F12" s="718" t="s">
        <v>712</v>
      </c>
      <c r="G12" s="739"/>
    </row>
    <row r="13" spans="2:7" ht="20.100000000000001" customHeight="1">
      <c r="B13" s="1215"/>
      <c r="C13" s="736"/>
      <c r="D13" s="737">
        <f t="shared" si="0"/>
        <v>10</v>
      </c>
      <c r="E13" s="738" t="s">
        <v>746</v>
      </c>
      <c r="F13" s="718" t="s">
        <v>712</v>
      </c>
      <c r="G13" s="739"/>
    </row>
    <row r="14" spans="2:7" ht="20.100000000000001" customHeight="1">
      <c r="B14" s="1215"/>
      <c r="C14" s="736"/>
      <c r="D14" s="737">
        <f t="shared" si="0"/>
        <v>11</v>
      </c>
      <c r="E14" s="738" t="s">
        <v>747</v>
      </c>
      <c r="F14" s="718" t="s">
        <v>712</v>
      </c>
      <c r="G14" s="739"/>
    </row>
    <row r="15" spans="2:7" ht="20.100000000000001" customHeight="1">
      <c r="B15" s="1215"/>
      <c r="C15" s="736"/>
      <c r="D15" s="737">
        <f t="shared" si="0"/>
        <v>12</v>
      </c>
      <c r="E15" s="738" t="s">
        <v>748</v>
      </c>
      <c r="F15" s="718" t="s">
        <v>712</v>
      </c>
      <c r="G15" s="739"/>
    </row>
    <row r="16" spans="2:7" ht="20.100000000000001" customHeight="1">
      <c r="B16" s="1215"/>
      <c r="C16" s="740"/>
      <c r="D16" s="741">
        <f t="shared" si="0"/>
        <v>13</v>
      </c>
      <c r="E16" s="742" t="s">
        <v>749</v>
      </c>
      <c r="F16" s="687" t="s">
        <v>712</v>
      </c>
      <c r="G16" s="743"/>
    </row>
    <row r="17" spans="2:7" ht="20.100000000000001" customHeight="1">
      <c r="B17" s="1215"/>
      <c r="C17" s="742"/>
      <c r="D17" s="744" t="s">
        <v>750</v>
      </c>
      <c r="E17" s="742"/>
      <c r="F17" s="687" t="s">
        <v>686</v>
      </c>
      <c r="G17" s="743"/>
    </row>
    <row r="18" spans="2:7" ht="20.100000000000001" customHeight="1">
      <c r="B18" s="745" t="s">
        <v>751</v>
      </c>
      <c r="C18" s="746"/>
      <c r="D18" s="747"/>
      <c r="E18" s="746"/>
      <c r="F18" s="748"/>
      <c r="G18" s="749"/>
    </row>
    <row r="19" spans="2:7" ht="12.75" customHeight="1">
      <c r="B19" s="750"/>
      <c r="C19" s="746"/>
      <c r="D19" s="747"/>
      <c r="E19" s="746"/>
      <c r="F19" s="748"/>
      <c r="G19" s="749"/>
    </row>
    <row r="20" spans="2:7" ht="21" customHeight="1">
      <c r="B20" s="1238" t="s">
        <v>752</v>
      </c>
      <c r="C20" s="1239"/>
      <c r="D20" s="1239"/>
      <c r="E20" s="1240"/>
      <c r="F20" s="1238" t="s">
        <v>753</v>
      </c>
      <c r="G20" s="1240"/>
    </row>
    <row r="21" spans="2:7" ht="20.100000000000001" customHeight="1">
      <c r="B21" s="745" t="s">
        <v>754</v>
      </c>
      <c r="C21" s="746"/>
      <c r="D21" s="747"/>
      <c r="E21" s="746"/>
      <c r="F21" s="748"/>
      <c r="G21" s="749"/>
    </row>
  </sheetData>
  <mergeCells count="4">
    <mergeCell ref="B3:E3"/>
    <mergeCell ref="B4:B17"/>
    <mergeCell ref="B20:E20"/>
    <mergeCell ref="F20:G20"/>
  </mergeCells>
  <phoneticPr fontId="26"/>
  <printOptions horizontalCentered="1"/>
  <pageMargins left="0.59055118110236227" right="0.59055118110236227" top="0.59055118110236227" bottom="0.59055118110236227" header="0.31496062992125984" footer="0.31496062992125984"/>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69"/>
  <sheetViews>
    <sheetView topLeftCell="A16" workbookViewId="0">
      <selection activeCell="B4" sqref="B4"/>
    </sheetView>
  </sheetViews>
  <sheetFormatPr defaultRowHeight="14.25" customHeight="1"/>
  <cols>
    <col min="1" max="1" width="2.625" style="20" customWidth="1"/>
    <col min="2" max="2" width="4.625" style="38" customWidth="1"/>
    <col min="3" max="7" width="10.625" style="39" customWidth="1"/>
    <col min="8" max="8" width="13.625" style="14" customWidth="1"/>
    <col min="9" max="9" width="60.625" style="40" customWidth="1"/>
    <col min="10" max="10" width="2.625" style="20" customWidth="1"/>
    <col min="11" max="16384" width="9" style="20"/>
  </cols>
  <sheetData>
    <row r="1" spans="2:9" s="4" customFormat="1" ht="14.25" customHeight="1">
      <c r="B1" s="798" t="s">
        <v>283</v>
      </c>
      <c r="C1" s="799"/>
      <c r="D1" s="799"/>
      <c r="E1" s="799"/>
      <c r="F1" s="799"/>
      <c r="G1" s="799"/>
      <c r="H1" s="799"/>
      <c r="I1" s="799"/>
    </row>
    <row r="2" spans="2:9" s="4" customFormat="1" ht="8.25" customHeight="1">
      <c r="B2" s="5"/>
      <c r="C2" s="6"/>
      <c r="D2" s="6"/>
      <c r="E2" s="6"/>
      <c r="F2" s="6"/>
      <c r="G2" s="6"/>
      <c r="H2" s="7"/>
      <c r="I2" s="8"/>
    </row>
    <row r="3" spans="2:9" s="4" customFormat="1" ht="20.100000000000001" customHeight="1">
      <c r="B3" s="815" t="s">
        <v>769</v>
      </c>
      <c r="C3" s="816"/>
      <c r="D3" s="816"/>
      <c r="E3" s="816"/>
      <c r="F3" s="816"/>
      <c r="G3" s="816"/>
      <c r="H3" s="816"/>
      <c r="I3" s="816"/>
    </row>
    <row r="4" spans="2:9" s="4" customFormat="1" ht="8.25" customHeight="1">
      <c r="B4" s="9"/>
      <c r="C4" s="10"/>
      <c r="D4" s="10"/>
      <c r="E4" s="10"/>
      <c r="F4" s="10"/>
      <c r="G4" s="10"/>
      <c r="H4" s="10"/>
      <c r="I4" s="10"/>
    </row>
    <row r="5" spans="2:9" s="4" customFormat="1" ht="14.25" customHeight="1">
      <c r="B5" s="5"/>
      <c r="C5" s="6"/>
      <c r="D5" s="6"/>
      <c r="E5" s="6"/>
      <c r="F5" s="6"/>
      <c r="G5" s="6"/>
      <c r="H5" s="7"/>
      <c r="I5" s="11" t="s">
        <v>533</v>
      </c>
    </row>
    <row r="6" spans="2:9" s="4" customFormat="1" ht="34.5" customHeight="1">
      <c r="B6" s="782" t="s">
        <v>531</v>
      </c>
      <c r="C6" s="782"/>
      <c r="D6" s="782"/>
      <c r="E6" s="782"/>
      <c r="F6" s="782"/>
      <c r="G6" s="782"/>
      <c r="H6" s="782"/>
      <c r="I6" s="782"/>
    </row>
    <row r="7" spans="2:9" s="4" customFormat="1" ht="13.5">
      <c r="C7" s="13"/>
      <c r="D7" s="13"/>
      <c r="E7" s="13"/>
      <c r="F7" s="13"/>
      <c r="G7" s="13"/>
      <c r="H7" s="14"/>
      <c r="I7" s="15"/>
    </row>
    <row r="8" spans="2:9" s="4" customFormat="1" ht="32.25" customHeight="1">
      <c r="B8" s="806" t="s">
        <v>532</v>
      </c>
      <c r="C8" s="807"/>
      <c r="D8" s="807"/>
      <c r="E8" s="807"/>
      <c r="F8" s="807"/>
      <c r="G8" s="807"/>
      <c r="H8" s="807"/>
      <c r="I8" s="807"/>
    </row>
    <row r="9" spans="2:9" s="4" customFormat="1" ht="13.5" customHeight="1" thickBot="1">
      <c r="C9" s="13"/>
      <c r="D9" s="13"/>
      <c r="E9" s="13"/>
      <c r="F9" s="13"/>
      <c r="G9" s="13"/>
      <c r="H9" s="14"/>
      <c r="I9" s="15"/>
    </row>
    <row r="10" spans="2:9" s="4" customFormat="1" ht="20.100000000000001" customHeight="1">
      <c r="B10" s="808" t="s">
        <v>284</v>
      </c>
      <c r="C10" s="809"/>
      <c r="D10" s="810"/>
      <c r="E10" s="778" t="s">
        <v>285</v>
      </c>
      <c r="F10" s="779"/>
      <c r="G10" s="783"/>
      <c r="H10" s="784"/>
      <c r="I10" s="785"/>
    </row>
    <row r="11" spans="2:9" s="4" customFormat="1" ht="20.100000000000001" customHeight="1" thickBot="1">
      <c r="B11" s="803"/>
      <c r="C11" s="804"/>
      <c r="D11" s="805"/>
      <c r="E11" s="811" t="s">
        <v>286</v>
      </c>
      <c r="F11" s="812"/>
      <c r="G11" s="786"/>
      <c r="H11" s="787"/>
      <c r="I11" s="788"/>
    </row>
    <row r="12" spans="2:9" s="4" customFormat="1" ht="20.100000000000001" customHeight="1">
      <c r="B12" s="800" t="s">
        <v>287</v>
      </c>
      <c r="C12" s="801"/>
      <c r="D12" s="802"/>
      <c r="E12" s="813" t="s">
        <v>288</v>
      </c>
      <c r="F12" s="814"/>
      <c r="G12" s="789"/>
      <c r="H12" s="790"/>
      <c r="I12" s="791"/>
    </row>
    <row r="13" spans="2:9" s="4" customFormat="1" ht="20.100000000000001" customHeight="1">
      <c r="B13" s="800"/>
      <c r="C13" s="801"/>
      <c r="D13" s="802"/>
      <c r="E13" s="780" t="s">
        <v>289</v>
      </c>
      <c r="F13" s="781"/>
      <c r="G13" s="792"/>
      <c r="H13" s="793"/>
      <c r="I13" s="794"/>
    </row>
    <row r="14" spans="2:9" s="4" customFormat="1" ht="20.100000000000001" customHeight="1">
      <c r="B14" s="800"/>
      <c r="C14" s="801"/>
      <c r="D14" s="802"/>
      <c r="E14" s="780" t="s">
        <v>290</v>
      </c>
      <c r="F14" s="781"/>
      <c r="G14" s="795"/>
      <c r="H14" s="796"/>
      <c r="I14" s="797"/>
    </row>
    <row r="15" spans="2:9" s="4" customFormat="1" ht="20.100000000000001" customHeight="1">
      <c r="B15" s="800"/>
      <c r="C15" s="801"/>
      <c r="D15" s="802"/>
      <c r="E15" s="780" t="s">
        <v>291</v>
      </c>
      <c r="F15" s="781"/>
      <c r="G15" s="795"/>
      <c r="H15" s="796"/>
      <c r="I15" s="797"/>
    </row>
    <row r="16" spans="2:9" s="4" customFormat="1" ht="20.100000000000001" customHeight="1" thickBot="1">
      <c r="B16" s="803"/>
      <c r="C16" s="804"/>
      <c r="D16" s="805"/>
      <c r="E16" s="811" t="s">
        <v>292</v>
      </c>
      <c r="F16" s="812"/>
      <c r="G16" s="817"/>
      <c r="H16" s="818"/>
      <c r="I16" s="819"/>
    </row>
    <row r="17" spans="2:9" s="4" customFormat="1" ht="13.5" customHeight="1">
      <c r="C17" s="13"/>
      <c r="D17" s="13"/>
      <c r="E17" s="13"/>
      <c r="F17" s="13"/>
      <c r="G17" s="13"/>
      <c r="H17" s="14"/>
      <c r="I17" s="15"/>
    </row>
    <row r="18" spans="2:9" s="4" customFormat="1" ht="20.100000000000001" customHeight="1" thickBot="1">
      <c r="B18" s="16">
        <v>1</v>
      </c>
      <c r="C18" s="12" t="s">
        <v>424</v>
      </c>
      <c r="D18" s="13"/>
      <c r="E18" s="13"/>
      <c r="F18" s="13"/>
      <c r="G18" s="13"/>
      <c r="H18" s="14"/>
      <c r="I18" s="15"/>
    </row>
    <row r="19" spans="2:9" ht="20.100000000000001" customHeight="1" thickBot="1">
      <c r="B19" s="17" t="s">
        <v>293</v>
      </c>
      <c r="C19" s="18" t="s">
        <v>294</v>
      </c>
      <c r="D19" s="18" t="s">
        <v>295</v>
      </c>
      <c r="E19" s="18" t="s">
        <v>296</v>
      </c>
      <c r="F19" s="18" t="s">
        <v>297</v>
      </c>
      <c r="G19" s="770" t="s">
        <v>298</v>
      </c>
      <c r="H19" s="771"/>
      <c r="I19" s="19" t="s">
        <v>299</v>
      </c>
    </row>
    <row r="20" spans="2:9" ht="20.100000000000001" customHeight="1">
      <c r="B20" s="21" t="s">
        <v>300</v>
      </c>
      <c r="C20" s="22" t="s">
        <v>256</v>
      </c>
      <c r="D20" s="22" t="s">
        <v>254</v>
      </c>
      <c r="E20" s="22" t="s">
        <v>255</v>
      </c>
      <c r="F20" s="22" t="s">
        <v>19</v>
      </c>
      <c r="G20" s="772" t="s">
        <v>582</v>
      </c>
      <c r="H20" s="773"/>
      <c r="I20" s="23"/>
    </row>
    <row r="21" spans="2:9" ht="20.100000000000001" customHeight="1">
      <c r="B21" s="24">
        <v>1</v>
      </c>
      <c r="C21" s="25"/>
      <c r="D21" s="25"/>
      <c r="E21" s="25"/>
      <c r="F21" s="25"/>
      <c r="G21" s="774"/>
      <c r="H21" s="775"/>
      <c r="I21" s="26"/>
    </row>
    <row r="22" spans="2:9" ht="20.100000000000001" customHeight="1" thickBot="1">
      <c r="B22" s="27">
        <v>2</v>
      </c>
      <c r="C22" s="28"/>
      <c r="D22" s="28"/>
      <c r="E22" s="28"/>
      <c r="F22" s="28"/>
      <c r="G22" s="776"/>
      <c r="H22" s="777"/>
      <c r="I22" s="29"/>
    </row>
    <row r="23" spans="2:9" s="4" customFormat="1" ht="13.5" customHeight="1">
      <c r="C23" s="13"/>
      <c r="D23" s="13"/>
      <c r="E23" s="13"/>
      <c r="F23" s="13"/>
      <c r="G23" s="13"/>
      <c r="H23" s="14"/>
      <c r="I23" s="15"/>
    </row>
    <row r="24" spans="2:9" s="4" customFormat="1" ht="20.100000000000001" customHeight="1" thickBot="1">
      <c r="B24" s="333">
        <v>2</v>
      </c>
      <c r="C24" s="12" t="s">
        <v>230</v>
      </c>
      <c r="D24" s="13"/>
      <c r="E24" s="13"/>
      <c r="F24" s="13"/>
      <c r="G24" s="13"/>
      <c r="H24" s="14"/>
      <c r="I24" s="15"/>
    </row>
    <row r="25" spans="2:9" ht="20.100000000000001" customHeight="1" thickBot="1">
      <c r="B25" s="17" t="s">
        <v>302</v>
      </c>
      <c r="C25" s="18" t="s">
        <v>294</v>
      </c>
      <c r="D25" s="18" t="s">
        <v>295</v>
      </c>
      <c r="E25" s="18" t="s">
        <v>296</v>
      </c>
      <c r="F25" s="18" t="s">
        <v>297</v>
      </c>
      <c r="G25" s="770" t="s">
        <v>298</v>
      </c>
      <c r="H25" s="771"/>
      <c r="I25" s="19" t="s">
        <v>299</v>
      </c>
    </row>
    <row r="26" spans="2:9" ht="20.100000000000001" customHeight="1">
      <c r="B26" s="21" t="s">
        <v>300</v>
      </c>
      <c r="C26" s="22" t="s">
        <v>579</v>
      </c>
      <c r="D26" s="22" t="s">
        <v>580</v>
      </c>
      <c r="E26" s="22" t="s">
        <v>301</v>
      </c>
      <c r="F26" s="22" t="s">
        <v>17</v>
      </c>
      <c r="G26" s="772" t="s">
        <v>581</v>
      </c>
      <c r="H26" s="773"/>
      <c r="I26" s="23"/>
    </row>
    <row r="27" spans="2:9" ht="20.100000000000001" customHeight="1">
      <c r="B27" s="24">
        <v>1</v>
      </c>
      <c r="C27" s="25"/>
      <c r="D27" s="25"/>
      <c r="E27" s="25"/>
      <c r="F27" s="25"/>
      <c r="G27" s="774"/>
      <c r="H27" s="775"/>
      <c r="I27" s="26"/>
    </row>
    <row r="28" spans="2:9" ht="20.100000000000001" customHeight="1" thickBot="1">
      <c r="B28" s="27">
        <v>2</v>
      </c>
      <c r="C28" s="28"/>
      <c r="D28" s="28"/>
      <c r="E28" s="28"/>
      <c r="F28" s="28"/>
      <c r="G28" s="776"/>
      <c r="H28" s="777"/>
      <c r="I28" s="29"/>
    </row>
    <row r="29" spans="2:9" ht="13.5" customHeight="1">
      <c r="B29" s="30"/>
      <c r="C29" s="31"/>
      <c r="D29" s="31"/>
      <c r="E29" s="31"/>
      <c r="F29" s="31"/>
      <c r="G29" s="31"/>
      <c r="H29" s="32"/>
      <c r="I29" s="33"/>
    </row>
    <row r="30" spans="2:9" s="4" customFormat="1" ht="20.100000000000001" customHeight="1" thickBot="1">
      <c r="B30" s="16">
        <v>3</v>
      </c>
      <c r="C30" s="12" t="s">
        <v>425</v>
      </c>
      <c r="D30" s="13"/>
      <c r="E30" s="13"/>
      <c r="F30" s="13"/>
      <c r="G30" s="13"/>
      <c r="H30" s="14"/>
      <c r="I30" s="15"/>
    </row>
    <row r="31" spans="2:9" ht="20.100000000000001" customHeight="1" thickBot="1">
      <c r="B31" s="17" t="s">
        <v>303</v>
      </c>
      <c r="C31" s="18" t="s">
        <v>294</v>
      </c>
      <c r="D31" s="18" t="s">
        <v>295</v>
      </c>
      <c r="E31" s="18" t="s">
        <v>296</v>
      </c>
      <c r="F31" s="18" t="s">
        <v>297</v>
      </c>
      <c r="G31" s="770" t="s">
        <v>298</v>
      </c>
      <c r="H31" s="771"/>
      <c r="I31" s="19" t="s">
        <v>299</v>
      </c>
    </row>
    <row r="32" spans="2:9" ht="20.100000000000001" customHeight="1">
      <c r="B32" s="21" t="s">
        <v>300</v>
      </c>
      <c r="C32" s="22" t="s">
        <v>256</v>
      </c>
      <c r="D32" s="22" t="s">
        <v>583</v>
      </c>
      <c r="E32" s="22" t="s">
        <v>19</v>
      </c>
      <c r="F32" s="22" t="s">
        <v>584</v>
      </c>
      <c r="G32" s="772" t="s">
        <v>585</v>
      </c>
      <c r="H32" s="773"/>
      <c r="I32" s="23"/>
    </row>
    <row r="33" spans="2:9" ht="20.100000000000001" customHeight="1">
      <c r="B33" s="24">
        <v>1</v>
      </c>
      <c r="C33" s="25"/>
      <c r="D33" s="25"/>
      <c r="E33" s="25"/>
      <c r="F33" s="25"/>
      <c r="G33" s="774"/>
      <c r="H33" s="775"/>
      <c r="I33" s="26"/>
    </row>
    <row r="34" spans="2:9" ht="20.100000000000001" customHeight="1" thickBot="1">
      <c r="B34" s="27">
        <v>2</v>
      </c>
      <c r="C34" s="28"/>
      <c r="D34" s="28"/>
      <c r="E34" s="28"/>
      <c r="F34" s="28"/>
      <c r="G34" s="776"/>
      <c r="H34" s="777"/>
      <c r="I34" s="29"/>
    </row>
    <row r="35" spans="2:9" ht="13.5" customHeight="1">
      <c r="B35" s="34"/>
      <c r="C35" s="35"/>
      <c r="D35" s="35"/>
      <c r="E35" s="35"/>
      <c r="F35" s="35"/>
      <c r="G35" s="35"/>
      <c r="H35" s="32"/>
      <c r="I35" s="33"/>
    </row>
    <row r="36" spans="2:9" s="4" customFormat="1" ht="20.100000000000001" customHeight="1" thickBot="1">
      <c r="B36" s="16">
        <v>4</v>
      </c>
      <c r="C36" s="12" t="s">
        <v>304</v>
      </c>
      <c r="D36" s="13"/>
      <c r="E36" s="13"/>
      <c r="F36" s="13"/>
      <c r="G36" s="13"/>
      <c r="H36" s="14"/>
      <c r="I36" s="15"/>
    </row>
    <row r="37" spans="2:9" ht="20.100000000000001" customHeight="1" thickBot="1">
      <c r="B37" s="17" t="s">
        <v>305</v>
      </c>
      <c r="C37" s="18" t="s">
        <v>306</v>
      </c>
      <c r="D37" s="18" t="s">
        <v>295</v>
      </c>
      <c r="E37" s="18" t="s">
        <v>296</v>
      </c>
      <c r="F37" s="18" t="s">
        <v>297</v>
      </c>
      <c r="G37" s="18" t="s">
        <v>307</v>
      </c>
      <c r="H37" s="222" t="s">
        <v>298</v>
      </c>
      <c r="I37" s="19" t="s">
        <v>299</v>
      </c>
    </row>
    <row r="38" spans="2:9" ht="20.100000000000001" customHeight="1">
      <c r="B38" s="223" t="s">
        <v>300</v>
      </c>
      <c r="C38" s="595" t="s">
        <v>586</v>
      </c>
      <c r="D38" s="224" t="s">
        <v>17</v>
      </c>
      <c r="E38" s="224"/>
      <c r="F38" s="224"/>
      <c r="G38" s="224"/>
      <c r="H38" s="225" t="s">
        <v>587</v>
      </c>
      <c r="I38" s="226"/>
    </row>
    <row r="39" spans="2:9" ht="20.100000000000001" customHeight="1">
      <c r="B39" s="227">
        <v>1</v>
      </c>
      <c r="C39" s="228"/>
      <c r="D39" s="228"/>
      <c r="E39" s="228"/>
      <c r="F39" s="228"/>
      <c r="G39" s="228"/>
      <c r="H39" s="229"/>
      <c r="I39" s="230"/>
    </row>
    <row r="40" spans="2:9" ht="20.100000000000001" customHeight="1" thickBot="1">
      <c r="B40" s="231">
        <v>2</v>
      </c>
      <c r="C40" s="232"/>
      <c r="D40" s="232"/>
      <c r="E40" s="232"/>
      <c r="F40" s="232"/>
      <c r="G40" s="232"/>
      <c r="H40" s="233"/>
      <c r="I40" s="234"/>
    </row>
    <row r="41" spans="2:9" ht="13.5" customHeight="1">
      <c r="B41" s="30"/>
      <c r="C41" s="31"/>
      <c r="D41" s="31"/>
      <c r="E41" s="31"/>
      <c r="F41" s="31"/>
      <c r="G41" s="31"/>
      <c r="H41" s="32"/>
      <c r="I41" s="33"/>
    </row>
    <row r="42" spans="2:9" s="4" customFormat="1" ht="20.100000000000001" customHeight="1" thickBot="1">
      <c r="B42" s="16">
        <v>5</v>
      </c>
      <c r="C42" s="12" t="s">
        <v>308</v>
      </c>
      <c r="D42" s="13"/>
      <c r="E42" s="13"/>
      <c r="F42" s="13"/>
      <c r="G42" s="13"/>
      <c r="H42" s="14"/>
      <c r="I42" s="15"/>
    </row>
    <row r="43" spans="2:9" ht="20.100000000000001" customHeight="1" thickBot="1">
      <c r="B43" s="17" t="s">
        <v>309</v>
      </c>
      <c r="C43" s="18" t="s">
        <v>294</v>
      </c>
      <c r="D43" s="18" t="s">
        <v>310</v>
      </c>
      <c r="E43" s="18" t="s">
        <v>311</v>
      </c>
      <c r="F43" s="18" t="s">
        <v>312</v>
      </c>
      <c r="G43" s="770" t="s">
        <v>298</v>
      </c>
      <c r="H43" s="771"/>
      <c r="I43" s="19" t="s">
        <v>299</v>
      </c>
    </row>
    <row r="44" spans="2:9" ht="20.100000000000001" customHeight="1">
      <c r="B44" s="21" t="s">
        <v>300</v>
      </c>
      <c r="C44" s="22" t="s">
        <v>313</v>
      </c>
      <c r="D44" s="22" t="s">
        <v>20</v>
      </c>
      <c r="E44" s="22"/>
      <c r="F44" s="22"/>
      <c r="G44" s="772" t="s">
        <v>21</v>
      </c>
      <c r="H44" s="773"/>
      <c r="I44" s="23"/>
    </row>
    <row r="45" spans="2:9" ht="20.100000000000001" customHeight="1">
      <c r="B45" s="24">
        <v>1</v>
      </c>
      <c r="C45" s="25"/>
      <c r="D45" s="25"/>
      <c r="E45" s="25"/>
      <c r="F45" s="25"/>
      <c r="G45" s="774"/>
      <c r="H45" s="775"/>
      <c r="I45" s="26"/>
    </row>
    <row r="46" spans="2:9" ht="20.100000000000001" customHeight="1" thickBot="1">
      <c r="B46" s="27">
        <v>2</v>
      </c>
      <c r="C46" s="28"/>
      <c r="D46" s="28"/>
      <c r="E46" s="28"/>
      <c r="F46" s="28"/>
      <c r="G46" s="776"/>
      <c r="H46" s="777"/>
      <c r="I46" s="29"/>
    </row>
    <row r="47" spans="2:9" ht="13.5" customHeight="1">
      <c r="B47" s="36"/>
      <c r="C47" s="35"/>
      <c r="D47" s="35"/>
      <c r="E47" s="35"/>
      <c r="F47" s="35"/>
      <c r="G47" s="35"/>
      <c r="H47" s="32"/>
      <c r="I47" s="33"/>
    </row>
    <row r="48" spans="2:9" s="4" customFormat="1" ht="20.100000000000001" customHeight="1" thickBot="1">
      <c r="B48" s="16">
        <v>6</v>
      </c>
      <c r="C48" s="12" t="s">
        <v>360</v>
      </c>
      <c r="D48" s="13"/>
      <c r="E48" s="13"/>
      <c r="F48" s="13"/>
      <c r="G48" s="13"/>
      <c r="H48" s="14"/>
      <c r="I48" s="15"/>
    </row>
    <row r="49" spans="2:9" ht="20.100000000000001" customHeight="1" thickBot="1">
      <c r="B49" s="17" t="s">
        <v>314</v>
      </c>
      <c r="C49" s="18" t="s">
        <v>294</v>
      </c>
      <c r="D49" s="18" t="s">
        <v>310</v>
      </c>
      <c r="E49" s="18" t="s">
        <v>311</v>
      </c>
      <c r="F49" s="18" t="s">
        <v>312</v>
      </c>
      <c r="G49" s="770" t="s">
        <v>298</v>
      </c>
      <c r="H49" s="771"/>
      <c r="I49" s="19" t="s">
        <v>299</v>
      </c>
    </row>
    <row r="50" spans="2:9" ht="20.100000000000001" customHeight="1">
      <c r="B50" s="21" t="s">
        <v>300</v>
      </c>
      <c r="C50" s="22" t="s">
        <v>313</v>
      </c>
      <c r="D50" s="22" t="s">
        <v>20</v>
      </c>
      <c r="E50" s="22"/>
      <c r="F50" s="22"/>
      <c r="G50" s="772" t="s">
        <v>22</v>
      </c>
      <c r="H50" s="773"/>
      <c r="I50" s="23"/>
    </row>
    <row r="51" spans="2:9" ht="20.100000000000001" customHeight="1">
      <c r="B51" s="24">
        <v>1</v>
      </c>
      <c r="C51" s="25"/>
      <c r="D51" s="25"/>
      <c r="E51" s="25"/>
      <c r="F51" s="25"/>
      <c r="G51" s="774"/>
      <c r="H51" s="775"/>
      <c r="I51" s="26"/>
    </row>
    <row r="52" spans="2:9" ht="20.100000000000001" customHeight="1" thickBot="1">
      <c r="B52" s="27">
        <v>2</v>
      </c>
      <c r="C52" s="28"/>
      <c r="D52" s="28"/>
      <c r="E52" s="28"/>
      <c r="F52" s="28"/>
      <c r="G52" s="776"/>
      <c r="H52" s="777"/>
      <c r="I52" s="29"/>
    </row>
    <row r="53" spans="2:9" ht="13.5" customHeight="1">
      <c r="B53" s="36"/>
      <c r="C53" s="35"/>
      <c r="D53" s="35"/>
      <c r="E53" s="35"/>
      <c r="F53" s="35"/>
      <c r="G53" s="35"/>
      <c r="H53" s="32"/>
      <c r="I53" s="33"/>
    </row>
    <row r="54" spans="2:9" s="4" customFormat="1" ht="20.100000000000001" customHeight="1" thickBot="1">
      <c r="B54" s="16">
        <v>7</v>
      </c>
      <c r="C54" s="12" t="s">
        <v>361</v>
      </c>
      <c r="D54" s="13"/>
      <c r="E54" s="13"/>
      <c r="F54" s="13"/>
      <c r="G54" s="13"/>
      <c r="H54" s="14"/>
      <c r="I54" s="15"/>
    </row>
    <row r="55" spans="2:9" ht="20.100000000000001" customHeight="1" thickBot="1">
      <c r="B55" s="17" t="s">
        <v>314</v>
      </c>
      <c r="C55" s="18" t="s">
        <v>294</v>
      </c>
      <c r="D55" s="18" t="s">
        <v>310</v>
      </c>
      <c r="E55" s="18" t="s">
        <v>311</v>
      </c>
      <c r="F55" s="18" t="s">
        <v>312</v>
      </c>
      <c r="G55" s="770" t="s">
        <v>298</v>
      </c>
      <c r="H55" s="771"/>
      <c r="I55" s="19" t="s">
        <v>299</v>
      </c>
    </row>
    <row r="56" spans="2:9" ht="20.100000000000001" customHeight="1">
      <c r="B56" s="21" t="s">
        <v>300</v>
      </c>
      <c r="C56" s="22" t="s">
        <v>313</v>
      </c>
      <c r="D56" s="22" t="s">
        <v>20</v>
      </c>
      <c r="E56" s="22" t="s">
        <v>16</v>
      </c>
      <c r="F56" s="22" t="s">
        <v>18</v>
      </c>
      <c r="G56" s="772" t="s">
        <v>315</v>
      </c>
      <c r="H56" s="773"/>
      <c r="I56" s="23"/>
    </row>
    <row r="57" spans="2:9" ht="20.100000000000001" customHeight="1">
      <c r="B57" s="24">
        <v>1</v>
      </c>
      <c r="C57" s="25"/>
      <c r="D57" s="25"/>
      <c r="E57" s="25"/>
      <c r="F57" s="25"/>
      <c r="G57" s="774"/>
      <c r="H57" s="775"/>
      <c r="I57" s="26"/>
    </row>
    <row r="58" spans="2:9" ht="20.100000000000001" customHeight="1" thickBot="1">
      <c r="B58" s="27">
        <v>2</v>
      </c>
      <c r="C58" s="28"/>
      <c r="D58" s="28"/>
      <c r="E58" s="28"/>
      <c r="F58" s="28"/>
      <c r="G58" s="776"/>
      <c r="H58" s="777"/>
      <c r="I58" s="29"/>
    </row>
    <row r="59" spans="2:9" ht="20.100000000000001" customHeight="1">
      <c r="B59" s="258"/>
      <c r="C59" s="259"/>
      <c r="D59" s="259"/>
      <c r="E59" s="259"/>
      <c r="F59" s="259"/>
      <c r="G59" s="259"/>
      <c r="H59" s="259"/>
      <c r="I59" s="260"/>
    </row>
    <row r="60" spans="2:9" s="4" customFormat="1" ht="20.100000000000001" customHeight="1" thickBot="1">
      <c r="B60" s="16">
        <v>8</v>
      </c>
      <c r="C60" s="12" t="s">
        <v>444</v>
      </c>
      <c r="D60" s="13"/>
      <c r="E60" s="13"/>
      <c r="F60" s="13"/>
      <c r="G60" s="13"/>
      <c r="H60" s="14"/>
      <c r="I60" s="15"/>
    </row>
    <row r="61" spans="2:9" ht="20.100000000000001" customHeight="1" thickBot="1">
      <c r="B61" s="17" t="s">
        <v>314</v>
      </c>
      <c r="C61" s="18" t="s">
        <v>294</v>
      </c>
      <c r="D61" s="18" t="s">
        <v>310</v>
      </c>
      <c r="E61" s="18" t="s">
        <v>311</v>
      </c>
      <c r="F61" s="18" t="s">
        <v>312</v>
      </c>
      <c r="G61" s="770" t="s">
        <v>298</v>
      </c>
      <c r="H61" s="771"/>
      <c r="I61" s="19" t="s">
        <v>299</v>
      </c>
    </row>
    <row r="62" spans="2:9" ht="20.100000000000001" customHeight="1">
      <c r="B62" s="21" t="s">
        <v>300</v>
      </c>
      <c r="C62" s="22" t="s">
        <v>313</v>
      </c>
      <c r="D62" s="22" t="s">
        <v>20</v>
      </c>
      <c r="E62" s="22" t="s">
        <v>16</v>
      </c>
      <c r="F62" s="22"/>
      <c r="G62" s="772" t="s">
        <v>315</v>
      </c>
      <c r="H62" s="773"/>
      <c r="I62" s="23"/>
    </row>
    <row r="63" spans="2:9" ht="20.100000000000001" customHeight="1">
      <c r="B63" s="24">
        <v>1</v>
      </c>
      <c r="C63" s="25"/>
      <c r="D63" s="25"/>
      <c r="E63" s="25"/>
      <c r="F63" s="25"/>
      <c r="G63" s="774"/>
      <c r="H63" s="775"/>
      <c r="I63" s="26"/>
    </row>
    <row r="64" spans="2:9" ht="20.100000000000001" customHeight="1" thickBot="1">
      <c r="B64" s="27">
        <v>2</v>
      </c>
      <c r="C64" s="28"/>
      <c r="D64" s="28"/>
      <c r="E64" s="28"/>
      <c r="F64" s="28"/>
      <c r="G64" s="776"/>
      <c r="H64" s="777"/>
      <c r="I64" s="29"/>
    </row>
    <row r="65" spans="2:9" ht="8.25" customHeight="1">
      <c r="B65" s="30"/>
      <c r="C65" s="31"/>
      <c r="D65" s="31"/>
      <c r="E65" s="31"/>
      <c r="F65" s="31"/>
      <c r="G65" s="31"/>
      <c r="H65" s="32"/>
      <c r="I65" s="33"/>
    </row>
    <row r="66" spans="2:9" ht="13.5" customHeight="1">
      <c r="B66" s="37" t="s">
        <v>316</v>
      </c>
      <c r="C66" s="768" t="s">
        <v>317</v>
      </c>
      <c r="D66" s="769"/>
      <c r="E66" s="769"/>
      <c r="F66" s="769"/>
      <c r="G66" s="769"/>
      <c r="H66" s="769"/>
      <c r="I66" s="769"/>
    </row>
    <row r="67" spans="2:9" ht="13.5" customHeight="1">
      <c r="B67" s="37" t="s">
        <v>318</v>
      </c>
      <c r="C67" s="768" t="s">
        <v>319</v>
      </c>
      <c r="D67" s="768"/>
      <c r="E67" s="768"/>
      <c r="F67" s="768"/>
      <c r="G67" s="768"/>
      <c r="H67" s="768"/>
      <c r="I67" s="768"/>
    </row>
    <row r="68" spans="2:9" ht="13.5" customHeight="1">
      <c r="B68" s="37" t="s">
        <v>320</v>
      </c>
      <c r="C68" s="768" t="s">
        <v>321</v>
      </c>
      <c r="D68" s="769"/>
      <c r="E68" s="769"/>
      <c r="F68" s="769"/>
      <c r="G68" s="769"/>
      <c r="H68" s="769"/>
      <c r="I68" s="769"/>
    </row>
    <row r="69" spans="2:9" ht="13.5" customHeight="1">
      <c r="B69" s="37" t="s">
        <v>322</v>
      </c>
      <c r="C69" s="768" t="s">
        <v>23</v>
      </c>
      <c r="D69" s="769"/>
      <c r="E69" s="769"/>
      <c r="F69" s="769"/>
      <c r="G69" s="769"/>
      <c r="H69" s="769"/>
      <c r="I69" s="769"/>
    </row>
  </sheetData>
  <mergeCells count="52">
    <mergeCell ref="G33:H33"/>
    <mergeCell ref="G34:H34"/>
    <mergeCell ref="G31:H31"/>
    <mergeCell ref="G26:H26"/>
    <mergeCell ref="G27:H27"/>
    <mergeCell ref="G28:H28"/>
    <mergeCell ref="G32:H32"/>
    <mergeCell ref="G49:H49"/>
    <mergeCell ref="G43:H43"/>
    <mergeCell ref="G50:H50"/>
    <mergeCell ref="G52:H52"/>
    <mergeCell ref="G58:H58"/>
    <mergeCell ref="G45:H45"/>
    <mergeCell ref="G46:H46"/>
    <mergeCell ref="G51:H51"/>
    <mergeCell ref="G44:H44"/>
    <mergeCell ref="B1:I1"/>
    <mergeCell ref="B12:D16"/>
    <mergeCell ref="B8:I8"/>
    <mergeCell ref="B10:D11"/>
    <mergeCell ref="E11:F11"/>
    <mergeCell ref="E12:F12"/>
    <mergeCell ref="E13:F13"/>
    <mergeCell ref="E14:F14"/>
    <mergeCell ref="B3:I3"/>
    <mergeCell ref="E16:F16"/>
    <mergeCell ref="G16:I16"/>
    <mergeCell ref="G25:H25"/>
    <mergeCell ref="E10:F10"/>
    <mergeCell ref="E15:F15"/>
    <mergeCell ref="B6:I6"/>
    <mergeCell ref="G10:I10"/>
    <mergeCell ref="G11:I11"/>
    <mergeCell ref="G12:I12"/>
    <mergeCell ref="G22:H22"/>
    <mergeCell ref="G13:I13"/>
    <mergeCell ref="G14:I14"/>
    <mergeCell ref="G15:I15"/>
    <mergeCell ref="G19:H19"/>
    <mergeCell ref="G20:H20"/>
    <mergeCell ref="G21:H21"/>
    <mergeCell ref="C69:I69"/>
    <mergeCell ref="C68:I68"/>
    <mergeCell ref="C66:I66"/>
    <mergeCell ref="G55:H55"/>
    <mergeCell ref="G56:H56"/>
    <mergeCell ref="G57:H57"/>
    <mergeCell ref="C67:I67"/>
    <mergeCell ref="G61:H61"/>
    <mergeCell ref="G64:H64"/>
    <mergeCell ref="G62:H62"/>
    <mergeCell ref="G63:H63"/>
  </mergeCells>
  <phoneticPr fontId="26"/>
  <printOptions horizontalCentered="1"/>
  <pageMargins left="0.78740157480314965" right="0.78740157480314965" top="0.78740157480314965" bottom="0.59055118110236227" header="0.59055118110236227" footer="0.59055118110236227"/>
  <pageSetup paperSize="9" scale="6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35"/>
  <sheetViews>
    <sheetView workbookViewId="0">
      <selection activeCell="J20" sqref="J20"/>
    </sheetView>
  </sheetViews>
  <sheetFormatPr defaultRowHeight="16.5" customHeight="1"/>
  <cols>
    <col min="1" max="1" width="9" style="356"/>
    <col min="2" max="2" width="4.5" style="356" customWidth="1"/>
    <col min="3" max="3" width="18.125" style="356" customWidth="1"/>
    <col min="4" max="4" width="9" style="356"/>
    <col min="5" max="5" width="9.375" style="356" bestFit="1" customWidth="1"/>
    <col min="6" max="7" width="9.375" style="356" customWidth="1"/>
    <col min="8" max="8" width="18" style="356" customWidth="1"/>
    <col min="9" max="9" width="56.75" style="356" customWidth="1"/>
    <col min="10" max="16384" width="9" style="356"/>
  </cols>
  <sheetData>
    <row r="2" spans="2:9" ht="16.5" customHeight="1">
      <c r="B2" s="820" t="s">
        <v>32</v>
      </c>
      <c r="C2" s="820"/>
      <c r="D2" s="820"/>
      <c r="E2" s="820"/>
      <c r="F2" s="820"/>
      <c r="G2" s="820"/>
      <c r="H2" s="355"/>
      <c r="I2" s="355"/>
    </row>
    <row r="3" spans="2:9" ht="16.5" customHeight="1">
      <c r="B3" s="353"/>
      <c r="C3" s="357"/>
      <c r="D3" s="357"/>
      <c r="E3" s="357"/>
      <c r="F3" s="357"/>
      <c r="G3" s="357"/>
      <c r="H3" s="355"/>
      <c r="I3" s="355"/>
    </row>
    <row r="4" spans="2:9" ht="18" customHeight="1">
      <c r="B4" s="834" t="s">
        <v>366</v>
      </c>
      <c r="C4" s="834"/>
      <c r="D4" s="834"/>
      <c r="E4" s="834"/>
      <c r="F4" s="834"/>
      <c r="G4" s="834"/>
      <c r="H4" s="834"/>
      <c r="I4" s="834"/>
    </row>
    <row r="5" spans="2:9" ht="16.5" customHeight="1">
      <c r="B5" s="358"/>
      <c r="C5" s="358"/>
      <c r="D5" s="358"/>
      <c r="E5" s="358"/>
      <c r="F5" s="358"/>
      <c r="G5" s="358"/>
      <c r="H5" s="355"/>
      <c r="I5" s="355"/>
    </row>
    <row r="6" spans="2:9" ht="16.5" customHeight="1">
      <c r="B6" s="353"/>
      <c r="C6" s="357"/>
      <c r="D6" s="357"/>
      <c r="E6" s="357"/>
      <c r="F6" s="357"/>
      <c r="G6" s="357"/>
      <c r="H6" s="355"/>
      <c r="I6" s="359" t="s">
        <v>533</v>
      </c>
    </row>
    <row r="7" spans="2:9" ht="16.5" customHeight="1">
      <c r="B7" s="353" t="s">
        <v>531</v>
      </c>
      <c r="C7" s="357"/>
      <c r="D7" s="357"/>
      <c r="E7" s="357"/>
      <c r="F7" s="357"/>
      <c r="G7" s="357"/>
      <c r="H7" s="355"/>
      <c r="I7" s="359"/>
    </row>
    <row r="8" spans="2:9" s="426" customFormat="1" ht="16.5" customHeight="1">
      <c r="B8" s="353"/>
      <c r="C8" s="423"/>
      <c r="D8" s="423"/>
      <c r="E8" s="423"/>
      <c r="F8" s="423"/>
      <c r="G8" s="423"/>
      <c r="H8" s="424"/>
      <c r="I8" s="425"/>
    </row>
    <row r="9" spans="2:9" ht="16.5" customHeight="1">
      <c r="B9" s="835" t="s">
        <v>534</v>
      </c>
      <c r="C9" s="835"/>
      <c r="D9" s="835"/>
      <c r="E9" s="835"/>
      <c r="F9" s="835"/>
      <c r="G9" s="835"/>
      <c r="H9" s="835"/>
      <c r="I9" s="835"/>
    </row>
    <row r="10" spans="2:9" ht="16.5" customHeight="1">
      <c r="B10" s="835"/>
      <c r="C10" s="835"/>
      <c r="D10" s="835"/>
      <c r="E10" s="835"/>
      <c r="F10" s="835"/>
      <c r="G10" s="835"/>
      <c r="H10" s="835"/>
      <c r="I10" s="835"/>
    </row>
    <row r="11" spans="2:9" ht="16.5" customHeight="1" thickBot="1">
      <c r="B11" s="360"/>
      <c r="C11" s="361"/>
      <c r="D11" s="361"/>
      <c r="E11" s="361"/>
      <c r="F11" s="361"/>
      <c r="G11" s="361"/>
      <c r="H11" s="355"/>
      <c r="I11" s="355"/>
    </row>
    <row r="12" spans="2:9" ht="16.5" customHeight="1">
      <c r="B12" s="827" t="s">
        <v>284</v>
      </c>
      <c r="C12" s="828"/>
      <c r="D12" s="829"/>
      <c r="E12" s="836" t="s">
        <v>29</v>
      </c>
      <c r="F12" s="837"/>
      <c r="G12" s="838"/>
      <c r="H12" s="839"/>
      <c r="I12" s="840"/>
    </row>
    <row r="13" spans="2:9" ht="16.5" customHeight="1" thickBot="1">
      <c r="B13" s="824"/>
      <c r="C13" s="825"/>
      <c r="D13" s="826"/>
      <c r="E13" s="830" t="s">
        <v>161</v>
      </c>
      <c r="F13" s="831"/>
      <c r="G13" s="841"/>
      <c r="H13" s="842"/>
      <c r="I13" s="843"/>
    </row>
    <row r="14" spans="2:9" ht="16.5" customHeight="1">
      <c r="B14" s="821" t="s">
        <v>287</v>
      </c>
      <c r="C14" s="822"/>
      <c r="D14" s="823"/>
      <c r="E14" s="832" t="s">
        <v>288</v>
      </c>
      <c r="F14" s="833"/>
      <c r="G14" s="838"/>
      <c r="H14" s="839"/>
      <c r="I14" s="840"/>
    </row>
    <row r="15" spans="2:9" ht="16.5" customHeight="1">
      <c r="B15" s="821"/>
      <c r="C15" s="822"/>
      <c r="D15" s="823"/>
      <c r="E15" s="845" t="s">
        <v>289</v>
      </c>
      <c r="F15" s="846"/>
      <c r="G15" s="847"/>
      <c r="H15" s="848"/>
      <c r="I15" s="849"/>
    </row>
    <row r="16" spans="2:9" ht="16.5" customHeight="1">
      <c r="B16" s="821"/>
      <c r="C16" s="822"/>
      <c r="D16" s="823"/>
      <c r="E16" s="845" t="s">
        <v>290</v>
      </c>
      <c r="F16" s="846"/>
      <c r="G16" s="847"/>
      <c r="H16" s="848"/>
      <c r="I16" s="849"/>
    </row>
    <row r="17" spans="2:9" ht="16.5" customHeight="1">
      <c r="B17" s="821"/>
      <c r="C17" s="822"/>
      <c r="D17" s="823"/>
      <c r="E17" s="845" t="s">
        <v>30</v>
      </c>
      <c r="F17" s="846"/>
      <c r="G17" s="847"/>
      <c r="H17" s="848"/>
      <c r="I17" s="849"/>
    </row>
    <row r="18" spans="2:9" ht="16.5" customHeight="1" thickBot="1">
      <c r="B18" s="824"/>
      <c r="C18" s="825"/>
      <c r="D18" s="826"/>
      <c r="E18" s="830" t="s">
        <v>31</v>
      </c>
      <c r="F18" s="831"/>
      <c r="G18" s="850"/>
      <c r="H18" s="851"/>
      <c r="I18" s="852"/>
    </row>
    <row r="19" spans="2:9" ht="16.5" customHeight="1">
      <c r="B19" s="355"/>
      <c r="C19" s="355"/>
      <c r="D19" s="355"/>
      <c r="E19" s="355"/>
      <c r="F19" s="355"/>
      <c r="G19" s="355"/>
      <c r="H19" s="355"/>
      <c r="I19" s="355"/>
    </row>
    <row r="20" spans="2:9" ht="16.5" customHeight="1">
      <c r="B20" s="355" t="s">
        <v>147</v>
      </c>
      <c r="C20" s="355"/>
      <c r="D20" s="355"/>
      <c r="E20" s="355"/>
      <c r="F20" s="355"/>
      <c r="G20" s="355"/>
      <c r="H20" s="355"/>
      <c r="I20" s="355"/>
    </row>
    <row r="21" spans="2:9" ht="16.5" customHeight="1" thickBot="1">
      <c r="B21" s="355"/>
      <c r="C21" s="355"/>
      <c r="D21" s="355"/>
      <c r="E21" s="853"/>
      <c r="F21" s="853"/>
      <c r="G21" s="853"/>
      <c r="H21" s="355"/>
      <c r="I21" s="355"/>
    </row>
    <row r="22" spans="2:9" ht="16.5" customHeight="1">
      <c r="B22" s="362" t="s">
        <v>148</v>
      </c>
      <c r="C22" s="363" t="s">
        <v>149</v>
      </c>
      <c r="D22" s="363" t="s">
        <v>294</v>
      </c>
      <c r="E22" s="363" t="s">
        <v>295</v>
      </c>
      <c r="F22" s="363" t="s">
        <v>296</v>
      </c>
      <c r="G22" s="363" t="s">
        <v>297</v>
      </c>
      <c r="H22" s="363" t="s">
        <v>298</v>
      </c>
      <c r="I22" s="364" t="s">
        <v>150</v>
      </c>
    </row>
    <row r="23" spans="2:9" ht="16.5" customHeight="1">
      <c r="B23" s="365"/>
      <c r="C23" s="366"/>
      <c r="D23" s="366"/>
      <c r="E23" s="366"/>
      <c r="F23" s="366"/>
      <c r="G23" s="366"/>
      <c r="H23" s="366"/>
      <c r="I23" s="367"/>
    </row>
    <row r="24" spans="2:9" ht="16.5" customHeight="1">
      <c r="B24" s="365"/>
      <c r="C24" s="366"/>
      <c r="D24" s="366"/>
      <c r="E24" s="366"/>
      <c r="F24" s="366"/>
      <c r="G24" s="366"/>
      <c r="H24" s="366"/>
      <c r="I24" s="367"/>
    </row>
    <row r="25" spans="2:9" ht="16.5" customHeight="1">
      <c r="B25" s="365"/>
      <c r="C25" s="366"/>
      <c r="D25" s="366"/>
      <c r="E25" s="366"/>
      <c r="F25" s="366"/>
      <c r="G25" s="366"/>
      <c r="H25" s="366"/>
      <c r="I25" s="367"/>
    </row>
    <row r="26" spans="2:9" ht="16.5" customHeight="1">
      <c r="B26" s="365"/>
      <c r="C26" s="366"/>
      <c r="D26" s="366"/>
      <c r="E26" s="366"/>
      <c r="F26" s="366"/>
      <c r="G26" s="366"/>
      <c r="H26" s="366"/>
      <c r="I26" s="367"/>
    </row>
    <row r="27" spans="2:9" ht="16.5" customHeight="1">
      <c r="B27" s="365"/>
      <c r="C27" s="366"/>
      <c r="D27" s="366"/>
      <c r="E27" s="366"/>
      <c r="F27" s="366"/>
      <c r="G27" s="366"/>
      <c r="H27" s="366"/>
      <c r="I27" s="367"/>
    </row>
    <row r="28" spans="2:9" ht="16.5" customHeight="1">
      <c r="B28" s="365"/>
      <c r="C28" s="366"/>
      <c r="D28" s="366"/>
      <c r="E28" s="366"/>
      <c r="F28" s="366"/>
      <c r="G28" s="366"/>
      <c r="H28" s="366"/>
      <c r="I28" s="367"/>
    </row>
    <row r="29" spans="2:9" ht="16.5" customHeight="1">
      <c r="B29" s="365"/>
      <c r="C29" s="366"/>
      <c r="D29" s="366"/>
      <c r="E29" s="366"/>
      <c r="F29" s="366"/>
      <c r="G29" s="366"/>
      <c r="H29" s="366"/>
      <c r="I29" s="367"/>
    </row>
    <row r="30" spans="2:9" ht="16.5" customHeight="1" thickBot="1">
      <c r="B30" s="368"/>
      <c r="C30" s="369"/>
      <c r="D30" s="369"/>
      <c r="E30" s="369"/>
      <c r="F30" s="369"/>
      <c r="G30" s="369"/>
      <c r="H30" s="369"/>
      <c r="I30" s="370"/>
    </row>
    <row r="31" spans="2:9" ht="16.5" customHeight="1">
      <c r="B31" s="451" t="s">
        <v>151</v>
      </c>
      <c r="C31" s="844" t="s">
        <v>152</v>
      </c>
      <c r="D31" s="844"/>
      <c r="E31" s="844"/>
      <c r="F31" s="844"/>
      <c r="G31" s="844"/>
      <c r="H31" s="844"/>
      <c r="I31" s="844"/>
    </row>
    <row r="32" spans="2:9" ht="16.5" customHeight="1">
      <c r="B32" s="451" t="s">
        <v>153</v>
      </c>
      <c r="C32" s="844" t="s">
        <v>154</v>
      </c>
      <c r="D32" s="844"/>
      <c r="E32" s="844"/>
      <c r="F32" s="844"/>
      <c r="G32" s="844"/>
      <c r="H32" s="844"/>
      <c r="I32" s="844"/>
    </row>
    <row r="33" spans="2:9" ht="16.5" customHeight="1">
      <c r="B33" s="451" t="s">
        <v>155</v>
      </c>
      <c r="C33" s="844" t="s">
        <v>321</v>
      </c>
      <c r="D33" s="844"/>
      <c r="E33" s="844"/>
      <c r="F33" s="844"/>
      <c r="G33" s="844"/>
      <c r="H33" s="844"/>
      <c r="I33" s="844"/>
    </row>
    <row r="34" spans="2:9" ht="16.5" customHeight="1">
      <c r="B34" s="451" t="s">
        <v>279</v>
      </c>
      <c r="C34" s="844" t="s">
        <v>156</v>
      </c>
      <c r="D34" s="844"/>
      <c r="E34" s="844"/>
      <c r="F34" s="844"/>
      <c r="G34" s="844"/>
      <c r="H34" s="844"/>
      <c r="I34" s="844"/>
    </row>
    <row r="35" spans="2:9" ht="16.5" customHeight="1">
      <c r="B35" s="371"/>
      <c r="C35" s="354"/>
      <c r="D35" s="372"/>
      <c r="E35" s="372"/>
      <c r="F35" s="372"/>
      <c r="G35" s="372"/>
      <c r="H35" s="355"/>
      <c r="I35" s="355"/>
    </row>
  </sheetData>
  <mergeCells count="24">
    <mergeCell ref="C34:I34"/>
    <mergeCell ref="E17:F17"/>
    <mergeCell ref="E18:F18"/>
    <mergeCell ref="G14:I14"/>
    <mergeCell ref="G15:I15"/>
    <mergeCell ref="G16:I16"/>
    <mergeCell ref="E15:F15"/>
    <mergeCell ref="E16:F16"/>
    <mergeCell ref="G18:I18"/>
    <mergeCell ref="G17:I17"/>
    <mergeCell ref="C33:I33"/>
    <mergeCell ref="C32:I32"/>
    <mergeCell ref="E21:G21"/>
    <mergeCell ref="C31:I31"/>
    <mergeCell ref="B2:G2"/>
    <mergeCell ref="B14:D18"/>
    <mergeCell ref="B12:D13"/>
    <mergeCell ref="E13:F13"/>
    <mergeCell ref="E14:F14"/>
    <mergeCell ref="B4:I4"/>
    <mergeCell ref="B9:I10"/>
    <mergeCell ref="E12:F12"/>
    <mergeCell ref="G12:I12"/>
    <mergeCell ref="G13:I13"/>
  </mergeCells>
  <phoneticPr fontId="26"/>
  <printOptions horizontalCentered="1"/>
  <pageMargins left="0.19685039370078741" right="0.19685039370078741" top="0.59055118110236227" bottom="0.19685039370078741" header="0" footer="0"/>
  <pageSetup paperSize="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0"/>
  <sheetViews>
    <sheetView zoomScale="85" zoomScaleNormal="85" workbookViewId="0">
      <selection activeCell="C20" sqref="C20:L20"/>
    </sheetView>
  </sheetViews>
  <sheetFormatPr defaultRowHeight="11.25"/>
  <cols>
    <col min="1" max="4" width="2.625" style="45" customWidth="1"/>
    <col min="5" max="5" width="23.125" style="45" customWidth="1"/>
    <col min="6" max="6" width="5" style="45" bestFit="1" customWidth="1"/>
    <col min="7" max="10" width="15.625" style="45" customWidth="1"/>
    <col min="11" max="11" width="3.125" style="45" customWidth="1"/>
    <col min="12" max="12" width="2.625" style="45" customWidth="1"/>
    <col min="13" max="13" width="11.625" style="45" bestFit="1" customWidth="1"/>
    <col min="14" max="16" width="8.625" style="45" customWidth="1"/>
    <col min="17" max="22" width="9" style="45"/>
    <col min="23" max="23" width="2.5" style="45" customWidth="1"/>
    <col min="24" max="16384" width="9" style="45"/>
  </cols>
  <sheetData>
    <row r="1" spans="1:15" s="4" customFormat="1" ht="18" customHeight="1">
      <c r="B1" s="798" t="s">
        <v>27</v>
      </c>
      <c r="C1" s="857"/>
      <c r="D1" s="857"/>
      <c r="E1" s="857"/>
      <c r="F1" s="857"/>
      <c r="G1" s="857"/>
      <c r="H1" s="857"/>
      <c r="I1" s="857"/>
      <c r="J1" s="857"/>
      <c r="K1" s="41"/>
      <c r="L1" s="13"/>
    </row>
    <row r="2" spans="1:15" s="4" customFormat="1" ht="8.25" customHeight="1">
      <c r="E2" s="13"/>
      <c r="F2" s="13"/>
      <c r="G2" s="13"/>
      <c r="H2" s="13"/>
      <c r="I2" s="13"/>
      <c r="J2" s="13"/>
      <c r="K2" s="13"/>
      <c r="L2" s="13"/>
      <c r="M2" s="239"/>
      <c r="N2" s="240"/>
    </row>
    <row r="3" spans="1:15" s="42" customFormat="1" ht="44.25" customHeight="1">
      <c r="B3" s="858" t="s">
        <v>535</v>
      </c>
      <c r="C3" s="859"/>
      <c r="D3" s="859"/>
      <c r="E3" s="859"/>
      <c r="F3" s="859"/>
      <c r="G3" s="859"/>
      <c r="H3" s="859"/>
      <c r="I3" s="859"/>
      <c r="J3" s="859"/>
      <c r="K3" s="43"/>
      <c r="L3" s="245"/>
      <c r="M3" s="245"/>
      <c r="N3" s="245"/>
      <c r="O3" s="47"/>
    </row>
    <row r="4" spans="1:15" s="42" customFormat="1" ht="8.25" customHeight="1">
      <c r="B4" s="47"/>
      <c r="C4" s="47"/>
      <c r="D4" s="47"/>
      <c r="E4" s="47"/>
      <c r="F4" s="47"/>
      <c r="G4" s="47"/>
      <c r="H4" s="47"/>
      <c r="I4" s="47"/>
      <c r="J4" s="47"/>
      <c r="K4" s="47"/>
      <c r="L4" s="47"/>
      <c r="M4" s="47"/>
      <c r="N4" s="47"/>
    </row>
    <row r="5" spans="1:15" ht="21" customHeight="1" thickBot="1">
      <c r="B5" s="46"/>
      <c r="C5" s="46"/>
      <c r="D5" s="46"/>
      <c r="E5" s="47"/>
      <c r="F5" s="47"/>
      <c r="G5" s="47"/>
      <c r="H5" s="47"/>
      <c r="I5" s="47"/>
      <c r="J5" s="48" t="s">
        <v>323</v>
      </c>
      <c r="K5" s="48"/>
    </row>
    <row r="6" spans="1:15" ht="21" customHeight="1" thickBot="1">
      <c r="A6" s="246"/>
      <c r="B6" s="860" t="s">
        <v>324</v>
      </c>
      <c r="C6" s="861"/>
      <c r="D6" s="861"/>
      <c r="E6" s="861"/>
      <c r="F6" s="862"/>
      <c r="G6" s="277" t="s">
        <v>536</v>
      </c>
      <c r="H6" s="277" t="s">
        <v>537</v>
      </c>
      <c r="I6" s="277" t="s">
        <v>538</v>
      </c>
      <c r="J6" s="278" t="s">
        <v>327</v>
      </c>
      <c r="K6" s="50"/>
      <c r="M6" s="49"/>
      <c r="N6" s="49"/>
    </row>
    <row r="7" spans="1:15" ht="21" customHeight="1">
      <c r="A7" s="51"/>
      <c r="B7" s="251"/>
      <c r="C7" s="280"/>
      <c r="D7" s="281" t="s">
        <v>5</v>
      </c>
      <c r="E7" s="257" t="s">
        <v>6</v>
      </c>
      <c r="F7" s="256"/>
      <c r="G7" s="282"/>
      <c r="H7" s="283"/>
      <c r="I7" s="283"/>
      <c r="J7" s="315">
        <f t="shared" ref="J7:J14" si="0">SUM(G7:I7)</f>
        <v>0</v>
      </c>
      <c r="K7" s="52"/>
      <c r="L7" s="279"/>
      <c r="M7" s="54"/>
      <c r="N7" s="51"/>
    </row>
    <row r="8" spans="1:15" ht="21" customHeight="1">
      <c r="A8" s="51"/>
      <c r="B8" s="251"/>
      <c r="C8" s="280"/>
      <c r="D8" s="254" t="s">
        <v>7</v>
      </c>
      <c r="E8" s="253" t="s">
        <v>357</v>
      </c>
      <c r="F8" s="252"/>
      <c r="G8" s="282"/>
      <c r="H8" s="283"/>
      <c r="I8" s="283"/>
      <c r="J8" s="315">
        <f t="shared" si="0"/>
        <v>0</v>
      </c>
      <c r="K8" s="52"/>
      <c r="L8" s="279"/>
      <c r="M8" s="54"/>
      <c r="N8" s="51"/>
    </row>
    <row r="9" spans="1:15" ht="21" customHeight="1">
      <c r="A9" s="51"/>
      <c r="B9" s="251"/>
      <c r="C9" s="280"/>
      <c r="D9" s="254" t="s">
        <v>358</v>
      </c>
      <c r="E9" s="254" t="s">
        <v>346</v>
      </c>
      <c r="F9" s="252"/>
      <c r="G9" s="282"/>
      <c r="H9" s="283"/>
      <c r="I9" s="283"/>
      <c r="J9" s="315">
        <f t="shared" si="0"/>
        <v>0</v>
      </c>
      <c r="K9" s="52"/>
      <c r="L9" s="279"/>
      <c r="M9" s="54"/>
      <c r="N9" s="51"/>
    </row>
    <row r="10" spans="1:15" ht="21" customHeight="1">
      <c r="A10" s="51"/>
      <c r="B10" s="251"/>
      <c r="C10" s="280"/>
      <c r="D10" s="254" t="s">
        <v>347</v>
      </c>
      <c r="E10" s="254" t="s">
        <v>352</v>
      </c>
      <c r="F10" s="252"/>
      <c r="G10" s="282"/>
      <c r="H10" s="283"/>
      <c r="I10" s="283"/>
      <c r="J10" s="315">
        <f t="shared" si="0"/>
        <v>0</v>
      </c>
      <c r="K10" s="52"/>
      <c r="L10" s="279"/>
      <c r="M10" s="54"/>
      <c r="N10" s="51"/>
    </row>
    <row r="11" spans="1:15" ht="21" customHeight="1">
      <c r="A11" s="51"/>
      <c r="B11" s="251"/>
      <c r="C11" s="280"/>
      <c r="D11" s="254" t="s">
        <v>348</v>
      </c>
      <c r="E11" s="254" t="s">
        <v>353</v>
      </c>
      <c r="F11" s="252"/>
      <c r="G11" s="282"/>
      <c r="H11" s="283"/>
      <c r="I11" s="283"/>
      <c r="J11" s="315">
        <f t="shared" si="0"/>
        <v>0</v>
      </c>
      <c r="K11" s="52"/>
      <c r="L11" s="279"/>
      <c r="M11" s="54"/>
      <c r="N11" s="51"/>
    </row>
    <row r="12" spans="1:15" ht="21" customHeight="1">
      <c r="A12" s="51"/>
      <c r="B12" s="251"/>
      <c r="C12" s="280"/>
      <c r="D12" s="254" t="s">
        <v>349</v>
      </c>
      <c r="E12" s="255" t="s">
        <v>354</v>
      </c>
      <c r="F12" s="252"/>
      <c r="G12" s="282"/>
      <c r="H12" s="283"/>
      <c r="I12" s="283"/>
      <c r="J12" s="315">
        <f t="shared" si="0"/>
        <v>0</v>
      </c>
      <c r="K12" s="52"/>
      <c r="L12" s="279"/>
      <c r="M12" s="54"/>
      <c r="N12" s="51"/>
    </row>
    <row r="13" spans="1:15" ht="21" customHeight="1">
      <c r="A13" s="51"/>
      <c r="B13" s="251"/>
      <c r="C13" s="285"/>
      <c r="D13" s="254" t="s">
        <v>350</v>
      </c>
      <c r="E13" s="255" t="s">
        <v>355</v>
      </c>
      <c r="F13" s="252"/>
      <c r="G13" s="282"/>
      <c r="H13" s="283"/>
      <c r="I13" s="283"/>
      <c r="J13" s="315">
        <f t="shared" si="0"/>
        <v>0</v>
      </c>
      <c r="K13" s="52"/>
      <c r="L13" s="279"/>
      <c r="M13" s="54"/>
      <c r="N13" s="51"/>
    </row>
    <row r="14" spans="1:15" ht="21" customHeight="1">
      <c r="A14" s="51"/>
      <c r="B14" s="251"/>
      <c r="C14" s="286"/>
      <c r="D14" s="254" t="s">
        <v>351</v>
      </c>
      <c r="E14" s="255" t="s">
        <v>356</v>
      </c>
      <c r="F14" s="252"/>
      <c r="G14" s="282"/>
      <c r="H14" s="283"/>
      <c r="I14" s="283"/>
      <c r="J14" s="315">
        <f t="shared" si="0"/>
        <v>0</v>
      </c>
      <c r="K14" s="52"/>
      <c r="L14" s="279"/>
      <c r="M14" s="54"/>
      <c r="N14" s="51"/>
    </row>
    <row r="15" spans="1:15" ht="21" customHeight="1" thickBot="1">
      <c r="A15" s="51"/>
      <c r="B15" s="251"/>
      <c r="C15" s="326"/>
      <c r="D15" s="865" t="s">
        <v>1</v>
      </c>
      <c r="E15" s="865"/>
      <c r="F15" s="252"/>
      <c r="G15" s="327">
        <f>SUM(G7:G14)</f>
        <v>0</v>
      </c>
      <c r="H15" s="327">
        <f>SUM(H7:H14)</f>
        <v>0</v>
      </c>
      <c r="I15" s="327">
        <f>SUM(I7:I14)</f>
        <v>0</v>
      </c>
      <c r="J15" s="284">
        <f>SUM(J7:J14)</f>
        <v>0</v>
      </c>
      <c r="K15" s="52"/>
      <c r="L15" s="279"/>
      <c r="M15" s="54"/>
      <c r="N15" s="51"/>
    </row>
    <row r="16" spans="1:15" ht="33" customHeight="1" thickBot="1">
      <c r="A16" s="51"/>
      <c r="B16" s="863" t="s">
        <v>369</v>
      </c>
      <c r="C16" s="864"/>
      <c r="D16" s="864"/>
      <c r="E16" s="864"/>
      <c r="F16" s="247" t="s">
        <v>327</v>
      </c>
      <c r="G16" s="287">
        <f>G15</f>
        <v>0</v>
      </c>
      <c r="H16" s="287">
        <f>H15</f>
        <v>0</v>
      </c>
      <c r="I16" s="287">
        <f>I15</f>
        <v>0</v>
      </c>
      <c r="J16" s="288">
        <f>J15</f>
        <v>0</v>
      </c>
      <c r="K16" s="866" t="s">
        <v>159</v>
      </c>
      <c r="L16" s="867"/>
      <c r="M16" s="54"/>
      <c r="N16" s="51"/>
    </row>
    <row r="17" spans="1:14" ht="29.25" customHeight="1">
      <c r="A17" s="51"/>
      <c r="B17" s="868" t="s">
        <v>370</v>
      </c>
      <c r="C17" s="869"/>
      <c r="D17" s="869"/>
      <c r="E17" s="869"/>
      <c r="F17" s="289" t="s">
        <v>2</v>
      </c>
      <c r="G17" s="290" t="e">
        <f>G16/$J16</f>
        <v>#DIV/0!</v>
      </c>
      <c r="H17" s="290" t="e">
        <f>H16/$J16</f>
        <v>#DIV/0!</v>
      </c>
      <c r="I17" s="290" t="e">
        <f>I16/$J16</f>
        <v>#DIV/0!</v>
      </c>
      <c r="J17" s="291" t="e">
        <f>SUM(G17:I17)</f>
        <v>#DIV/0!</v>
      </c>
      <c r="K17" s="292"/>
      <c r="L17" s="279"/>
      <c r="M17" s="54"/>
      <c r="N17" s="51"/>
    </row>
    <row r="18" spans="1:14" ht="29.25" customHeight="1" thickBot="1">
      <c r="A18" s="51"/>
      <c r="B18" s="855" t="s">
        <v>3</v>
      </c>
      <c r="C18" s="856"/>
      <c r="D18" s="856"/>
      <c r="E18" s="856"/>
      <c r="F18" s="293" t="s">
        <v>2</v>
      </c>
      <c r="G18" s="294"/>
      <c r="H18" s="294"/>
      <c r="I18" s="294"/>
      <c r="J18" s="295"/>
      <c r="K18" s="292"/>
      <c r="L18" s="279"/>
      <c r="M18" s="54"/>
      <c r="N18" s="51"/>
    </row>
    <row r="19" spans="1:14" ht="8.25" customHeight="1">
      <c r="A19" s="51"/>
      <c r="B19" s="54"/>
      <c r="C19" s="54"/>
      <c r="D19" s="54"/>
      <c r="E19" s="54"/>
      <c r="F19" s="54"/>
      <c r="G19" s="54"/>
      <c r="H19" s="54"/>
      <c r="I19" s="54"/>
      <c r="J19" s="54"/>
      <c r="K19" s="54"/>
      <c r="L19" s="54"/>
      <c r="M19" s="54"/>
      <c r="N19" s="51"/>
    </row>
    <row r="20" spans="1:14" s="55" customFormat="1" ht="13.5" customHeight="1">
      <c r="B20" s="250" t="s">
        <v>8</v>
      </c>
      <c r="C20" s="870" t="s">
        <v>466</v>
      </c>
      <c r="D20" s="870"/>
      <c r="E20" s="870"/>
      <c r="F20" s="769"/>
      <c r="G20" s="769"/>
      <c r="H20" s="769"/>
      <c r="I20" s="769"/>
      <c r="J20" s="769"/>
      <c r="K20" s="769"/>
      <c r="L20" s="769"/>
    </row>
    <row r="21" spans="1:14" s="56" customFormat="1" ht="13.5" customHeight="1">
      <c r="B21" s="250" t="s">
        <v>342</v>
      </c>
      <c r="C21" s="870" t="s">
        <v>216</v>
      </c>
      <c r="D21" s="870"/>
      <c r="E21" s="870"/>
      <c r="F21" s="854"/>
      <c r="G21" s="854"/>
      <c r="H21" s="854"/>
      <c r="I21" s="854"/>
      <c r="J21" s="854"/>
      <c r="K21" s="854"/>
      <c r="L21" s="769"/>
    </row>
    <row r="22" spans="1:14" ht="13.5" customHeight="1">
      <c r="B22" s="250" t="s">
        <v>278</v>
      </c>
      <c r="C22" s="854" t="s">
        <v>467</v>
      </c>
      <c r="D22" s="854"/>
      <c r="E22" s="854"/>
      <c r="F22" s="854"/>
      <c r="G22" s="854"/>
      <c r="H22" s="854"/>
      <c r="I22" s="854"/>
      <c r="J22" s="854"/>
      <c r="K22" s="854"/>
      <c r="L22" s="769"/>
    </row>
    <row r="23" spans="1:14" ht="13.5" customHeight="1">
      <c r="B23" s="250" t="s">
        <v>279</v>
      </c>
      <c r="C23" s="854" t="s">
        <v>426</v>
      </c>
      <c r="D23" s="854"/>
      <c r="E23" s="854"/>
      <c r="F23" s="854"/>
      <c r="G23" s="854"/>
      <c r="H23" s="854"/>
      <c r="I23" s="854"/>
      <c r="J23" s="854"/>
      <c r="K23" s="854"/>
      <c r="L23" s="769"/>
    </row>
    <row r="24" spans="1:14" ht="8.25" customHeight="1">
      <c r="B24" s="57"/>
      <c r="C24" s="58"/>
      <c r="D24" s="58"/>
      <c r="E24" s="58"/>
      <c r="F24" s="58"/>
      <c r="G24" s="58"/>
      <c r="H24" s="58"/>
      <c r="I24" s="58"/>
    </row>
    <row r="25" spans="1:14" ht="8.25" customHeight="1">
      <c r="F25" s="51"/>
      <c r="G25" s="51"/>
      <c r="H25" s="51"/>
      <c r="I25" s="51"/>
    </row>
    <row r="26" spans="1:14" s="59" customFormat="1" ht="12"/>
    <row r="30" spans="1:14" ht="20.100000000000001" customHeight="1"/>
  </sheetData>
  <mergeCells count="12">
    <mergeCell ref="C23:L23"/>
    <mergeCell ref="B18:E18"/>
    <mergeCell ref="B1:J1"/>
    <mergeCell ref="B3:J3"/>
    <mergeCell ref="B6:F6"/>
    <mergeCell ref="B16:E16"/>
    <mergeCell ref="D15:E15"/>
    <mergeCell ref="K16:L16"/>
    <mergeCell ref="B17:E17"/>
    <mergeCell ref="C20:L20"/>
    <mergeCell ref="C21:L21"/>
    <mergeCell ref="C22:L22"/>
  </mergeCells>
  <phoneticPr fontId="26"/>
  <printOptions horizontalCentered="1"/>
  <pageMargins left="0.39370078740157483" right="0.39370078740157483" top="0.78740157480314965" bottom="0.39370078740157483" header="0.51181102362204722" footer="0.51181102362204722"/>
  <pageSetup paperSize="9" fitToHeight="0" orientation="landscape" horizontalDpi="300" verticalDpi="300" r:id="rId1"/>
  <headerFooter alignWithMargins="0"/>
  <colBreaks count="1" manualBreakCount="1">
    <brk id="1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workbookViewId="0">
      <selection activeCell="J20" sqref="J20"/>
    </sheetView>
  </sheetViews>
  <sheetFormatPr defaultRowHeight="13.5"/>
  <cols>
    <col min="1" max="1" width="2.625" style="45" customWidth="1"/>
    <col min="2" max="2" width="3.75" style="45" customWidth="1"/>
    <col min="3" max="3" width="2.625" style="45" customWidth="1"/>
    <col min="4" max="5" width="31.625" style="45" customWidth="1"/>
    <col min="6" max="6" width="15.625" style="45" customWidth="1"/>
    <col min="7" max="7" width="5.625" style="45" customWidth="1"/>
    <col min="8" max="8" width="17.625" style="45" customWidth="1"/>
    <col min="9" max="9" width="3.625" style="45" customWidth="1"/>
    <col min="10" max="10" width="2.875" style="45" customWidth="1"/>
  </cols>
  <sheetData>
    <row r="1" spans="1:10" ht="18" customHeight="1">
      <c r="A1" s="4"/>
      <c r="B1" s="798" t="s">
        <v>205</v>
      </c>
      <c r="C1" s="857"/>
      <c r="D1" s="857"/>
      <c r="E1" s="857"/>
      <c r="F1" s="857"/>
      <c r="G1" s="857"/>
      <c r="H1" s="857"/>
      <c r="I1" s="41"/>
      <c r="J1" s="13"/>
    </row>
    <row r="2" spans="1:10">
      <c r="A2" s="4"/>
      <c r="B2" s="4"/>
      <c r="C2" s="4"/>
      <c r="D2" s="13"/>
      <c r="E2" s="13"/>
      <c r="F2" s="13"/>
      <c r="G2" s="13"/>
      <c r="H2" s="13"/>
      <c r="I2" s="13"/>
      <c r="J2" s="13"/>
    </row>
    <row r="3" spans="1:10" ht="18" customHeight="1">
      <c r="A3" s="42"/>
      <c r="B3" s="858" t="s">
        <v>539</v>
      </c>
      <c r="C3" s="873"/>
      <c r="D3" s="873"/>
      <c r="E3" s="873"/>
      <c r="F3" s="873"/>
      <c r="G3" s="873"/>
      <c r="H3" s="873"/>
      <c r="I3" s="43"/>
      <c r="J3" s="44"/>
    </row>
    <row r="4" spans="1:10" ht="18" customHeight="1">
      <c r="A4" s="42"/>
      <c r="B4" s="873"/>
      <c r="C4" s="873"/>
      <c r="D4" s="873"/>
      <c r="E4" s="873"/>
      <c r="F4" s="873"/>
      <c r="G4" s="873"/>
      <c r="H4" s="873"/>
      <c r="I4" s="43"/>
      <c r="J4" s="44"/>
    </row>
    <row r="5" spans="1:10" ht="9" customHeight="1">
      <c r="A5" s="42"/>
      <c r="B5" s="261"/>
      <c r="C5" s="43"/>
      <c r="D5" s="43"/>
      <c r="E5" s="43"/>
      <c r="F5" s="43"/>
      <c r="G5" s="43"/>
      <c r="H5" s="43"/>
      <c r="I5" s="43"/>
      <c r="J5" s="44"/>
    </row>
    <row r="6" spans="1:10" ht="18" customHeight="1" thickBot="1">
      <c r="B6" s="46"/>
      <c r="C6" s="46"/>
      <c r="D6" s="47"/>
      <c r="E6" s="47"/>
      <c r="F6" s="47"/>
      <c r="G6" s="47"/>
      <c r="H6" s="48" t="s">
        <v>323</v>
      </c>
      <c r="I6" s="48"/>
    </row>
    <row r="7" spans="1:10" ht="18" customHeight="1" thickBot="1">
      <c r="A7" s="49"/>
      <c r="B7" s="860" t="s">
        <v>324</v>
      </c>
      <c r="C7" s="861"/>
      <c r="D7" s="861"/>
      <c r="E7" s="861"/>
      <c r="F7" s="861"/>
      <c r="G7" s="862"/>
      <c r="H7" s="278" t="s">
        <v>374</v>
      </c>
      <c r="I7" s="50"/>
      <c r="J7" s="428"/>
    </row>
    <row r="8" spans="1:10" ht="3" customHeight="1" thickBot="1">
      <c r="A8" s="49"/>
      <c r="B8" s="296"/>
      <c r="C8" s="297"/>
      <c r="D8" s="297"/>
      <c r="E8" s="297"/>
      <c r="F8" s="298"/>
      <c r="G8" s="299"/>
      <c r="H8" s="300"/>
      <c r="I8" s="50"/>
      <c r="J8" s="428"/>
    </row>
    <row r="9" spans="1:10" ht="18" customHeight="1" thickBot="1">
      <c r="A9" s="51"/>
      <c r="B9" s="429"/>
      <c r="C9" s="430" t="s">
        <v>231</v>
      </c>
      <c r="D9" s="476" t="s">
        <v>445</v>
      </c>
      <c r="E9" s="427"/>
      <c r="F9" s="301"/>
      <c r="G9" s="431" t="s">
        <v>325</v>
      </c>
      <c r="H9" s="432"/>
      <c r="I9" s="433"/>
      <c r="J9" s="434"/>
    </row>
    <row r="10" spans="1:10" ht="18" customHeight="1">
      <c r="A10" s="51"/>
      <c r="B10" s="429"/>
      <c r="C10" s="435"/>
      <c r="D10" s="871" t="s">
        <v>446</v>
      </c>
      <c r="E10" s="872"/>
      <c r="F10" s="872"/>
      <c r="G10" s="436"/>
      <c r="H10" s="437"/>
      <c r="I10" s="438"/>
      <c r="J10" s="434"/>
    </row>
    <row r="11" spans="1:10" ht="18" customHeight="1">
      <c r="A11" s="51"/>
      <c r="B11" s="429"/>
      <c r="C11" s="439"/>
      <c r="D11" s="876" t="s">
        <v>447</v>
      </c>
      <c r="E11" s="877"/>
      <c r="F11" s="877"/>
      <c r="G11" s="440"/>
      <c r="H11" s="441"/>
      <c r="I11" s="438"/>
      <c r="J11" s="434"/>
    </row>
    <row r="12" spans="1:10" ht="18" customHeight="1" thickBot="1">
      <c r="A12" s="51"/>
      <c r="B12" s="429"/>
      <c r="C12" s="442" t="s">
        <v>232</v>
      </c>
      <c r="D12" s="878" t="s">
        <v>448</v>
      </c>
      <c r="E12" s="879"/>
      <c r="F12" s="879"/>
      <c r="G12" s="443"/>
      <c r="H12" s="444">
        <f>SUM(H10:H11)</f>
        <v>0</v>
      </c>
      <c r="I12" s="433"/>
      <c r="J12" s="434"/>
    </row>
    <row r="13" spans="1:10" ht="18" customHeight="1" thickBot="1">
      <c r="A13" s="53"/>
      <c r="B13" s="874" t="s">
        <v>449</v>
      </c>
      <c r="C13" s="875"/>
      <c r="D13" s="875"/>
      <c r="E13" s="875"/>
      <c r="F13" s="875"/>
      <c r="G13" s="445" t="s">
        <v>327</v>
      </c>
      <c r="H13" s="302">
        <f>SUM(H9,H12)</f>
        <v>0</v>
      </c>
      <c r="I13" s="452" t="s">
        <v>359</v>
      </c>
      <c r="J13" s="433"/>
    </row>
    <row r="14" spans="1:10">
      <c r="A14" s="51"/>
      <c r="B14" s="54"/>
      <c r="C14" s="54"/>
      <c r="D14" s="54"/>
      <c r="E14" s="54"/>
      <c r="F14" s="54"/>
      <c r="G14" s="54"/>
      <c r="H14" s="54"/>
      <c r="I14" s="54"/>
      <c r="J14" s="54"/>
    </row>
    <row r="15" spans="1:10">
      <c r="A15" s="55"/>
      <c r="B15" s="250" t="s">
        <v>328</v>
      </c>
      <c r="C15" s="886" t="s">
        <v>329</v>
      </c>
      <c r="D15" s="887"/>
      <c r="E15" s="887"/>
      <c r="F15" s="887"/>
      <c r="G15" s="887"/>
      <c r="H15" s="887"/>
      <c r="I15" s="303"/>
      <c r="J15" s="55"/>
    </row>
    <row r="16" spans="1:10">
      <c r="A16" s="55"/>
      <c r="B16" s="250" t="s">
        <v>9</v>
      </c>
      <c r="C16" s="886" t="s">
        <v>4</v>
      </c>
      <c r="D16" s="887"/>
      <c r="E16" s="887"/>
      <c r="F16" s="887"/>
      <c r="G16" s="887"/>
      <c r="H16" s="887"/>
      <c r="I16" s="303"/>
      <c r="J16" s="55"/>
    </row>
    <row r="17" spans="1:10">
      <c r="A17" s="56"/>
      <c r="B17" s="37" t="s">
        <v>330</v>
      </c>
      <c r="C17" s="886" t="s">
        <v>331</v>
      </c>
      <c r="D17" s="888"/>
      <c r="E17" s="888"/>
      <c r="F17" s="888"/>
      <c r="G17" s="888"/>
      <c r="H17" s="888"/>
      <c r="I17" s="304"/>
      <c r="J17" s="56"/>
    </row>
    <row r="18" spans="1:10">
      <c r="B18" s="250" t="s">
        <v>10</v>
      </c>
      <c r="C18" s="889" t="s">
        <v>418</v>
      </c>
      <c r="D18" s="889"/>
      <c r="E18" s="889"/>
      <c r="F18" s="889"/>
      <c r="G18" s="889"/>
      <c r="H18" s="889"/>
      <c r="I18" s="305"/>
    </row>
    <row r="19" spans="1:10" ht="14.25" thickBot="1">
      <c r="B19" s="250" t="s">
        <v>11</v>
      </c>
      <c r="C19" s="890" t="s">
        <v>427</v>
      </c>
      <c r="D19" s="888"/>
      <c r="E19" s="888"/>
      <c r="F19" s="888"/>
      <c r="G19" s="888"/>
      <c r="H19" s="888"/>
      <c r="I19" s="306"/>
    </row>
    <row r="20" spans="1:10">
      <c r="B20" s="57"/>
      <c r="C20" s="58"/>
      <c r="D20" s="58"/>
      <c r="E20" s="58"/>
      <c r="F20" s="880" t="s">
        <v>332</v>
      </c>
      <c r="G20" s="881"/>
      <c r="H20" s="882"/>
      <c r="I20" s="307"/>
    </row>
    <row r="21" spans="1:10" ht="14.25" thickBot="1">
      <c r="F21" s="883"/>
      <c r="G21" s="884"/>
      <c r="H21" s="885"/>
      <c r="I21" s="307"/>
    </row>
    <row r="24" spans="1:10">
      <c r="A24" s="59"/>
      <c r="B24" s="59"/>
      <c r="C24" s="59"/>
      <c r="D24" s="59"/>
      <c r="E24" s="308"/>
      <c r="F24" s="59"/>
      <c r="G24" s="59"/>
      <c r="H24" s="59"/>
      <c r="I24" s="59"/>
      <c r="J24" s="59"/>
    </row>
  </sheetData>
  <mergeCells count="13">
    <mergeCell ref="F20:H21"/>
    <mergeCell ref="C15:H15"/>
    <mergeCell ref="C16:H16"/>
    <mergeCell ref="C17:H17"/>
    <mergeCell ref="C18:H18"/>
    <mergeCell ref="C19:H19"/>
    <mergeCell ref="B1:H1"/>
    <mergeCell ref="B7:G7"/>
    <mergeCell ref="D10:F10"/>
    <mergeCell ref="B3:H4"/>
    <mergeCell ref="B13:F13"/>
    <mergeCell ref="D11:F11"/>
    <mergeCell ref="D12:F12"/>
  </mergeCells>
  <phoneticPr fontId="26"/>
  <printOptions horizontalCentered="1"/>
  <pageMargins left="0.59055118110236227" right="0.59055118110236227" top="0.78740157480314965" bottom="0.78740157480314965" header="0" footer="0"/>
  <pageSetup paperSize="9"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1"/>
  <sheetViews>
    <sheetView zoomScaleNormal="100" zoomScaleSheetLayoutView="100" workbookViewId="0">
      <selection activeCell="J20" sqref="J20"/>
    </sheetView>
  </sheetViews>
  <sheetFormatPr defaultRowHeight="13.5"/>
  <cols>
    <col min="1" max="3" width="2.625" style="60" customWidth="1"/>
    <col min="4" max="6" width="10.125" style="60" customWidth="1"/>
    <col min="7" max="7" width="9.125" style="60" customWidth="1"/>
    <col min="8" max="30" width="10.625" style="60" customWidth="1"/>
    <col min="31" max="31" width="12.625" style="60" customWidth="1"/>
    <col min="32" max="32" width="2.625" style="60" customWidth="1"/>
  </cols>
  <sheetData>
    <row r="1" spans="1:32" ht="14.25">
      <c r="A1" s="4"/>
      <c r="B1" s="798" t="s">
        <v>28</v>
      </c>
      <c r="C1" s="910"/>
      <c r="D1" s="910"/>
      <c r="E1" s="910"/>
      <c r="F1" s="910"/>
      <c r="G1" s="910"/>
      <c r="H1" s="910"/>
      <c r="I1" s="910"/>
      <c r="J1" s="910"/>
      <c r="K1" s="910"/>
      <c r="L1" s="910"/>
      <c r="M1" s="910"/>
      <c r="N1" s="910"/>
      <c r="O1" s="910"/>
      <c r="P1" s="910"/>
      <c r="Q1" s="910"/>
      <c r="R1" s="910"/>
      <c r="S1" s="910"/>
      <c r="T1" s="910"/>
      <c r="U1" s="910"/>
      <c r="V1" s="910"/>
      <c r="W1" s="910"/>
      <c r="X1" s="910"/>
      <c r="Y1" s="910"/>
      <c r="Z1" s="910"/>
      <c r="AA1" s="910"/>
      <c r="AB1" s="910"/>
      <c r="AC1" s="910"/>
      <c r="AD1" s="910"/>
      <c r="AE1" s="910"/>
    </row>
    <row r="3" spans="1:32" ht="17.25">
      <c r="A3" s="61"/>
      <c r="B3" s="921" t="s">
        <v>540</v>
      </c>
      <c r="C3" s="921"/>
      <c r="D3" s="921"/>
      <c r="E3" s="921"/>
      <c r="F3" s="921"/>
      <c r="G3" s="921"/>
      <c r="H3" s="921"/>
      <c r="I3" s="921"/>
      <c r="J3" s="921"/>
      <c r="K3" s="921"/>
      <c r="L3" s="921"/>
      <c r="M3" s="921"/>
      <c r="N3" s="921"/>
      <c r="O3" s="921"/>
      <c r="P3" s="921"/>
      <c r="Q3" s="921"/>
      <c r="R3" s="921"/>
      <c r="S3" s="487"/>
      <c r="T3" s="487"/>
      <c r="U3" s="487"/>
      <c r="V3" s="487"/>
      <c r="W3" s="487"/>
      <c r="X3" s="487"/>
      <c r="Y3" s="487"/>
      <c r="Z3" s="487"/>
      <c r="AA3" s="487"/>
      <c r="AB3" s="487"/>
      <c r="AC3" s="487"/>
      <c r="AD3" s="487"/>
      <c r="AE3" s="487"/>
      <c r="AF3" s="61"/>
    </row>
    <row r="4" spans="1:32" ht="17.25">
      <c r="A4" s="61"/>
      <c r="B4" s="62"/>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1"/>
    </row>
    <row r="5" spans="1:32" ht="14.25" thickBot="1">
      <c r="A5" s="64"/>
      <c r="B5" s="65"/>
      <c r="C5" s="66"/>
      <c r="D5" s="67"/>
      <c r="E5" s="67"/>
      <c r="F5" s="67"/>
      <c r="G5" s="67"/>
      <c r="H5" s="68"/>
      <c r="I5" s="68"/>
      <c r="J5" s="68"/>
      <c r="K5" s="68"/>
      <c r="L5" s="68"/>
      <c r="M5" s="68"/>
      <c r="N5" s="68"/>
      <c r="O5" s="68"/>
      <c r="P5" s="68"/>
      <c r="Q5" s="68"/>
      <c r="R5" s="67"/>
      <c r="S5" s="67"/>
      <c r="T5" s="67"/>
      <c r="U5" s="67"/>
      <c r="V5" s="67"/>
      <c r="W5" s="67"/>
      <c r="X5" s="67"/>
      <c r="Y5" s="67"/>
      <c r="Z5" s="67"/>
      <c r="AA5" s="67"/>
      <c r="AB5" s="67"/>
      <c r="AC5" s="67"/>
      <c r="AD5" s="67"/>
      <c r="AF5" s="64"/>
    </row>
    <row r="6" spans="1:32" ht="21.95" customHeight="1">
      <c r="A6" s="70"/>
      <c r="B6" s="911" t="s">
        <v>333</v>
      </c>
      <c r="C6" s="907"/>
      <c r="D6" s="907"/>
      <c r="E6" s="907"/>
      <c r="F6" s="907"/>
      <c r="G6" s="912"/>
      <c r="H6" s="906" t="s">
        <v>253</v>
      </c>
      <c r="I6" s="907"/>
      <c r="J6" s="587"/>
      <c r="K6" s="907" t="s">
        <v>450</v>
      </c>
      <c r="L6" s="907"/>
      <c r="M6" s="907"/>
      <c r="N6" s="907"/>
      <c r="O6" s="907"/>
      <c r="P6" s="907"/>
      <c r="Q6" s="912"/>
      <c r="R6" s="486"/>
      <c r="S6" s="486"/>
      <c r="T6" s="486"/>
      <c r="U6" s="486"/>
      <c r="V6" s="486"/>
      <c r="W6" s="486"/>
      <c r="X6" s="486"/>
      <c r="Y6" s="486"/>
      <c r="Z6" s="486"/>
      <c r="AE6" s="71"/>
      <c r="AF6"/>
    </row>
    <row r="7" spans="1:32" ht="21.95" customHeight="1">
      <c r="A7" s="70"/>
      <c r="B7" s="913"/>
      <c r="C7" s="909"/>
      <c r="D7" s="909"/>
      <c r="E7" s="909"/>
      <c r="F7" s="909"/>
      <c r="G7" s="914"/>
      <c r="H7" s="922"/>
      <c r="I7" s="923"/>
      <c r="J7" s="588"/>
      <c r="K7" s="923"/>
      <c r="L7" s="923"/>
      <c r="M7" s="923"/>
      <c r="N7" s="923"/>
      <c r="O7" s="923"/>
      <c r="P7" s="923"/>
      <c r="Q7" s="924"/>
      <c r="AE7" s="71"/>
      <c r="AF7"/>
    </row>
    <row r="8" spans="1:32" ht="21.95" customHeight="1" thickBot="1">
      <c r="A8" s="70"/>
      <c r="B8" s="915"/>
      <c r="C8" s="916"/>
      <c r="D8" s="916"/>
      <c r="E8" s="916"/>
      <c r="F8" s="916"/>
      <c r="G8" s="917"/>
      <c r="H8" s="309" t="s">
        <v>541</v>
      </c>
      <c r="I8" s="73" t="s">
        <v>537</v>
      </c>
      <c r="J8" s="73" t="s">
        <v>538</v>
      </c>
      <c r="K8" s="489" t="s">
        <v>542</v>
      </c>
      <c r="L8" s="489" t="s">
        <v>543</v>
      </c>
      <c r="M8" s="489" t="s">
        <v>544</v>
      </c>
      <c r="N8" s="489" t="s">
        <v>545</v>
      </c>
      <c r="O8" s="489" t="s">
        <v>546</v>
      </c>
      <c r="P8" s="489" t="s">
        <v>547</v>
      </c>
      <c r="Q8" s="489" t="s">
        <v>548</v>
      </c>
      <c r="AE8" s="71"/>
      <c r="AF8"/>
    </row>
    <row r="9" spans="1:32" ht="21.95" customHeight="1" thickBot="1">
      <c r="A9" s="74"/>
      <c r="B9" s="448" t="s">
        <v>237</v>
      </c>
      <c r="C9" s="897" t="s">
        <v>371</v>
      </c>
      <c r="D9" s="898"/>
      <c r="E9" s="898"/>
      <c r="F9" s="898"/>
      <c r="G9" s="449"/>
      <c r="H9" s="311"/>
      <c r="I9" s="312"/>
      <c r="J9" s="312"/>
      <c r="K9" s="488">
        <v>0</v>
      </c>
      <c r="L9" s="488">
        <v>0</v>
      </c>
      <c r="M9" s="488">
        <v>0</v>
      </c>
      <c r="N9" s="313">
        <v>0</v>
      </c>
      <c r="O9" s="313">
        <v>0</v>
      </c>
      <c r="P9" s="313">
        <v>0</v>
      </c>
      <c r="Q9" s="481">
        <v>0</v>
      </c>
      <c r="AE9" s="71"/>
      <c r="AF9"/>
    </row>
    <row r="10" spans="1:32" ht="21.95" customHeight="1">
      <c r="A10" s="74"/>
      <c r="B10" s="75"/>
      <c r="C10" s="450" t="s">
        <v>233</v>
      </c>
      <c r="D10" s="900" t="s">
        <v>445</v>
      </c>
      <c r="E10" s="900"/>
      <c r="F10" s="900"/>
      <c r="G10" s="901"/>
      <c r="H10" s="316">
        <v>0</v>
      </c>
      <c r="I10" s="317">
        <v>0</v>
      </c>
      <c r="J10" s="319"/>
      <c r="K10" s="319"/>
      <c r="L10" s="319"/>
      <c r="M10" s="318"/>
      <c r="N10" s="319"/>
      <c r="O10" s="319"/>
      <c r="P10" s="318"/>
      <c r="Q10" s="482"/>
      <c r="AE10" s="71"/>
      <c r="AF10"/>
    </row>
    <row r="11" spans="1:32" ht="21.95" customHeight="1">
      <c r="A11" s="74"/>
      <c r="B11" s="75"/>
      <c r="C11" s="446" t="s">
        <v>234</v>
      </c>
      <c r="D11" s="902" t="s">
        <v>451</v>
      </c>
      <c r="E11" s="902"/>
      <c r="F11" s="902"/>
      <c r="G11" s="903"/>
      <c r="H11" s="321">
        <v>0</v>
      </c>
      <c r="I11" s="322">
        <v>0</v>
      </c>
      <c r="J11" s="324"/>
      <c r="K11" s="324"/>
      <c r="L11" s="324"/>
      <c r="M11" s="323"/>
      <c r="N11" s="324"/>
      <c r="O11" s="324"/>
      <c r="P11" s="323"/>
      <c r="Q11" s="483"/>
      <c r="AE11" s="71"/>
      <c r="AF11"/>
    </row>
    <row r="12" spans="1:32" ht="21.95" customHeight="1" thickBot="1">
      <c r="A12" s="74"/>
      <c r="B12" s="262" t="s">
        <v>235</v>
      </c>
      <c r="C12" s="263" t="s">
        <v>372</v>
      </c>
      <c r="D12" s="263"/>
      <c r="E12" s="263"/>
      <c r="F12" s="263"/>
      <c r="G12" s="264"/>
      <c r="H12" s="310">
        <f>SUM(H10:H11)</f>
        <v>0</v>
      </c>
      <c r="I12" s="268">
        <f>SUM(I10:I11)</f>
        <v>0</v>
      </c>
      <c r="J12" s="268">
        <f>SUM(J10:J11)</f>
        <v>0</v>
      </c>
      <c r="K12" s="268">
        <f>SUM(K10:K11)</f>
        <v>0</v>
      </c>
      <c r="L12" s="268">
        <f t="shared" ref="L12:Q12" si="0">SUM(L10:L11)</f>
        <v>0</v>
      </c>
      <c r="M12" s="268">
        <f t="shared" si="0"/>
        <v>0</v>
      </c>
      <c r="N12" s="268">
        <f t="shared" si="0"/>
        <v>0</v>
      </c>
      <c r="O12" s="268">
        <f t="shared" si="0"/>
        <v>0</v>
      </c>
      <c r="P12" s="268">
        <f t="shared" si="0"/>
        <v>0</v>
      </c>
      <c r="Q12" s="484">
        <f t="shared" si="0"/>
        <v>0</v>
      </c>
      <c r="AE12" s="71"/>
      <c r="AF12"/>
    </row>
    <row r="13" spans="1:32" ht="21.95" customHeight="1" thickBot="1">
      <c r="A13" s="74"/>
      <c r="B13" s="447" t="s">
        <v>236</v>
      </c>
      <c r="C13" s="897" t="s">
        <v>373</v>
      </c>
      <c r="D13" s="898"/>
      <c r="E13" s="898"/>
      <c r="F13" s="898"/>
      <c r="G13" s="899"/>
      <c r="H13" s="310">
        <f>SUM(H9,H12)</f>
        <v>0</v>
      </c>
      <c r="I13" s="268">
        <f t="shared" ref="I13:Q13" si="1">SUM(I9,I12)</f>
        <v>0</v>
      </c>
      <c r="J13" s="268">
        <f>SUM(J9,J12)</f>
        <v>0</v>
      </c>
      <c r="K13" s="268">
        <f>SUM(K9,K12)</f>
        <v>0</v>
      </c>
      <c r="L13" s="275">
        <f>SUM(L9,L12)</f>
        <v>0</v>
      </c>
      <c r="M13" s="275">
        <f t="shared" si="1"/>
        <v>0</v>
      </c>
      <c r="N13" s="275">
        <f t="shared" si="1"/>
        <v>0</v>
      </c>
      <c r="O13" s="275">
        <f t="shared" si="1"/>
        <v>0</v>
      </c>
      <c r="P13" s="275">
        <f t="shared" si="1"/>
        <v>0</v>
      </c>
      <c r="Q13" s="485">
        <f t="shared" si="1"/>
        <v>0</v>
      </c>
      <c r="AE13" s="71"/>
      <c r="AF13"/>
    </row>
    <row r="14" spans="1:32">
      <c r="A14" s="71"/>
      <c r="B14" s="77"/>
      <c r="C14" s="78"/>
      <c r="D14" s="78"/>
      <c r="E14" s="78"/>
      <c r="F14" s="78"/>
      <c r="G14" s="78"/>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1"/>
    </row>
    <row r="15" spans="1:32" ht="14.25" thickBot="1">
      <c r="A15" s="55"/>
      <c r="R15" s="69" t="s">
        <v>323</v>
      </c>
    </row>
    <row r="16" spans="1:32" ht="21.95" customHeight="1">
      <c r="A16" s="55"/>
      <c r="E16" s="906" t="s">
        <v>450</v>
      </c>
      <c r="F16" s="907"/>
      <c r="G16" s="907"/>
      <c r="H16" s="907"/>
      <c r="I16" s="907"/>
      <c r="J16" s="907"/>
      <c r="K16" s="907"/>
      <c r="L16" s="907"/>
      <c r="M16" s="907"/>
      <c r="N16" s="907"/>
      <c r="O16" s="907"/>
      <c r="P16" s="907"/>
      <c r="Q16" s="907"/>
      <c r="R16" s="918" t="s">
        <v>334</v>
      </c>
    </row>
    <row r="17" spans="1:33" ht="21.95" customHeight="1">
      <c r="A17" s="55"/>
      <c r="E17" s="908"/>
      <c r="F17" s="909"/>
      <c r="G17" s="909"/>
      <c r="H17" s="909"/>
      <c r="I17" s="909"/>
      <c r="J17" s="909"/>
      <c r="K17" s="909"/>
      <c r="L17" s="909"/>
      <c r="M17" s="909"/>
      <c r="N17" s="909"/>
      <c r="O17" s="909"/>
      <c r="P17" s="909"/>
      <c r="Q17" s="909"/>
      <c r="R17" s="919"/>
    </row>
    <row r="18" spans="1:33" ht="21.95" customHeight="1" thickBot="1">
      <c r="E18" s="309" t="s">
        <v>549</v>
      </c>
      <c r="F18" s="72" t="s">
        <v>550</v>
      </c>
      <c r="G18" s="72" t="s">
        <v>551</v>
      </c>
      <c r="H18" s="72" t="s">
        <v>552</v>
      </c>
      <c r="I18" s="72" t="s">
        <v>553</v>
      </c>
      <c r="J18" s="72" t="s">
        <v>554</v>
      </c>
      <c r="K18" s="72" t="s">
        <v>555</v>
      </c>
      <c r="L18" s="72" t="s">
        <v>556</v>
      </c>
      <c r="M18" s="72" t="s">
        <v>557</v>
      </c>
      <c r="N18" s="72" t="s">
        <v>558</v>
      </c>
      <c r="O18" s="72" t="s">
        <v>559</v>
      </c>
      <c r="P18" s="72" t="s">
        <v>560</v>
      </c>
      <c r="Q18" s="72" t="s">
        <v>561</v>
      </c>
      <c r="R18" s="920"/>
    </row>
    <row r="19" spans="1:33" ht="21.95" customHeight="1" thickBot="1">
      <c r="E19" s="477">
        <v>0</v>
      </c>
      <c r="F19" s="313">
        <v>0</v>
      </c>
      <c r="G19" s="313">
        <v>0</v>
      </c>
      <c r="H19" s="313">
        <v>0</v>
      </c>
      <c r="I19" s="313">
        <v>0</v>
      </c>
      <c r="J19" s="313">
        <v>0</v>
      </c>
      <c r="K19" s="313">
        <v>0</v>
      </c>
      <c r="L19" s="313">
        <v>0</v>
      </c>
      <c r="M19" s="313">
        <v>0</v>
      </c>
      <c r="N19" s="313">
        <v>0</v>
      </c>
      <c r="O19" s="313">
        <v>0</v>
      </c>
      <c r="P19" s="313">
        <v>0</v>
      </c>
      <c r="Q19" s="313">
        <v>0</v>
      </c>
      <c r="R19" s="314">
        <f>SUM(H9:Q9,E19:Q19)</f>
        <v>0</v>
      </c>
    </row>
    <row r="20" spans="1:33" ht="21.95" customHeight="1">
      <c r="E20" s="478"/>
      <c r="F20" s="318"/>
      <c r="G20" s="319"/>
      <c r="H20" s="319"/>
      <c r="I20" s="319"/>
      <c r="J20" s="319"/>
      <c r="K20" s="319"/>
      <c r="L20" s="319"/>
      <c r="M20" s="319"/>
      <c r="N20" s="319"/>
      <c r="O20" s="319"/>
      <c r="P20" s="319"/>
      <c r="Q20" s="319"/>
      <c r="R20" s="320">
        <f>SUM(H10:Q10,E20:Q20)</f>
        <v>0</v>
      </c>
    </row>
    <row r="21" spans="1:33" ht="21.95" customHeight="1">
      <c r="E21" s="479"/>
      <c r="F21" s="323"/>
      <c r="G21" s="324"/>
      <c r="H21" s="324"/>
      <c r="I21" s="324"/>
      <c r="J21" s="324"/>
      <c r="K21" s="324"/>
      <c r="L21" s="324"/>
      <c r="M21" s="324"/>
      <c r="N21" s="324"/>
      <c r="O21" s="324"/>
      <c r="P21" s="324"/>
      <c r="Q21" s="324"/>
      <c r="R21" s="325">
        <f>SUM(H11:Q11,E21:Q21)</f>
        <v>0</v>
      </c>
    </row>
    <row r="22" spans="1:33" ht="21.95" customHeight="1" thickBot="1">
      <c r="E22" s="480">
        <f t="shared" ref="E22:Q22" si="2">SUM(E20:E21)</f>
        <v>0</v>
      </c>
      <c r="F22" s="268">
        <f t="shared" si="2"/>
        <v>0</v>
      </c>
      <c r="G22" s="268">
        <f t="shared" si="2"/>
        <v>0</v>
      </c>
      <c r="H22" s="268">
        <f t="shared" si="2"/>
        <v>0</v>
      </c>
      <c r="I22" s="268">
        <f t="shared" si="2"/>
        <v>0</v>
      </c>
      <c r="J22" s="268">
        <f t="shared" si="2"/>
        <v>0</v>
      </c>
      <c r="K22" s="268">
        <f>SUM(K20:K21)</f>
        <v>0</v>
      </c>
      <c r="L22" s="268">
        <f t="shared" si="2"/>
        <v>0</v>
      </c>
      <c r="M22" s="268">
        <f t="shared" si="2"/>
        <v>0</v>
      </c>
      <c r="N22" s="268">
        <f t="shared" si="2"/>
        <v>0</v>
      </c>
      <c r="O22" s="268">
        <f t="shared" si="2"/>
        <v>0</v>
      </c>
      <c r="P22" s="268">
        <f t="shared" si="2"/>
        <v>0</v>
      </c>
      <c r="Q22" s="268">
        <f t="shared" si="2"/>
        <v>0</v>
      </c>
      <c r="R22" s="76">
        <f>SUM(R20:R21)</f>
        <v>0</v>
      </c>
    </row>
    <row r="23" spans="1:33" ht="21.95" customHeight="1" thickBot="1">
      <c r="E23" s="480">
        <f t="shared" ref="E23:Q23" si="3">SUM(E19,E22)</f>
        <v>0</v>
      </c>
      <c r="F23" s="275">
        <f t="shared" si="3"/>
        <v>0</v>
      </c>
      <c r="G23" s="275">
        <f t="shared" si="3"/>
        <v>0</v>
      </c>
      <c r="H23" s="275">
        <f t="shared" si="3"/>
        <v>0</v>
      </c>
      <c r="I23" s="275">
        <f t="shared" si="3"/>
        <v>0</v>
      </c>
      <c r="J23" s="275">
        <f t="shared" si="3"/>
        <v>0</v>
      </c>
      <c r="K23" s="275">
        <f>SUM(K19,K22)</f>
        <v>0</v>
      </c>
      <c r="L23" s="275">
        <f t="shared" si="3"/>
        <v>0</v>
      </c>
      <c r="M23" s="275">
        <f t="shared" si="3"/>
        <v>0</v>
      </c>
      <c r="N23" s="275">
        <f t="shared" si="3"/>
        <v>0</v>
      </c>
      <c r="O23" s="275">
        <f t="shared" si="3"/>
        <v>0</v>
      </c>
      <c r="P23" s="275">
        <f t="shared" si="3"/>
        <v>0</v>
      </c>
      <c r="Q23" s="275">
        <f t="shared" si="3"/>
        <v>0</v>
      </c>
      <c r="R23" s="76">
        <f>SUM(R19,R22)</f>
        <v>0</v>
      </c>
    </row>
    <row r="25" spans="1:33">
      <c r="C25" s="250" t="s">
        <v>12</v>
      </c>
      <c r="D25" s="904" t="s">
        <v>13</v>
      </c>
      <c r="E25" s="904"/>
      <c r="F25" s="904"/>
      <c r="G25" s="904"/>
      <c r="H25" s="904"/>
      <c r="I25" s="904"/>
      <c r="J25" s="904"/>
      <c r="K25" s="904"/>
      <c r="L25" s="904"/>
      <c r="M25" s="904"/>
      <c r="N25" s="904"/>
      <c r="O25" s="904"/>
      <c r="P25" s="904"/>
      <c r="Q25" s="904"/>
      <c r="R25" s="904"/>
      <c r="S25" s="584"/>
      <c r="T25" s="584"/>
      <c r="U25" s="584"/>
      <c r="V25" s="584"/>
      <c r="W25" s="584"/>
      <c r="X25" s="584"/>
      <c r="Y25" s="584"/>
      <c r="Z25" s="584"/>
      <c r="AA25" s="584"/>
      <c r="AB25" s="584"/>
      <c r="AC25" s="584"/>
      <c r="AD25" s="584"/>
      <c r="AE25" s="584"/>
      <c r="AF25" s="584"/>
      <c r="AG25" s="474"/>
    </row>
    <row r="26" spans="1:33">
      <c r="C26" s="250" t="s">
        <v>14</v>
      </c>
      <c r="D26" s="886" t="s">
        <v>329</v>
      </c>
      <c r="E26" s="886"/>
      <c r="F26" s="886"/>
      <c r="G26" s="886"/>
      <c r="H26" s="886"/>
      <c r="I26" s="886"/>
      <c r="J26" s="886"/>
      <c r="K26" s="886"/>
      <c r="L26" s="886"/>
      <c r="M26" s="886"/>
      <c r="N26" s="886"/>
      <c r="O26" s="886"/>
      <c r="P26" s="886"/>
      <c r="Q26" s="886"/>
      <c r="R26" s="886"/>
      <c r="S26" s="585"/>
      <c r="T26" s="585"/>
      <c r="U26" s="585"/>
      <c r="V26" s="585"/>
      <c r="W26" s="585"/>
      <c r="X26" s="585"/>
      <c r="Y26" s="585"/>
      <c r="Z26" s="585"/>
      <c r="AA26" s="585"/>
      <c r="AB26" s="585"/>
      <c r="AC26" s="585"/>
      <c r="AD26" s="585"/>
      <c r="AE26" s="585"/>
      <c r="AF26" s="585"/>
      <c r="AG26" s="473"/>
    </row>
    <row r="27" spans="1:33">
      <c r="C27" s="37" t="s">
        <v>15</v>
      </c>
      <c r="D27" s="886" t="s">
        <v>331</v>
      </c>
      <c r="E27" s="886"/>
      <c r="F27" s="886"/>
      <c r="G27" s="886"/>
      <c r="H27" s="886"/>
      <c r="I27" s="886"/>
      <c r="J27" s="886"/>
      <c r="K27" s="886"/>
      <c r="L27" s="886"/>
      <c r="M27" s="886"/>
      <c r="N27" s="886"/>
      <c r="O27" s="886"/>
      <c r="P27" s="886"/>
      <c r="Q27" s="886"/>
      <c r="R27" s="886"/>
      <c r="S27" s="585"/>
      <c r="T27" s="585"/>
      <c r="U27" s="585"/>
      <c r="V27" s="585"/>
      <c r="W27" s="585"/>
      <c r="X27" s="585"/>
      <c r="Y27" s="585"/>
      <c r="Z27" s="585"/>
      <c r="AA27" s="585"/>
      <c r="AB27" s="585"/>
      <c r="AC27" s="585"/>
      <c r="AD27" s="585"/>
      <c r="AE27" s="585"/>
      <c r="AF27" s="585"/>
      <c r="AG27" s="473"/>
    </row>
    <row r="28" spans="1:33">
      <c r="C28" s="250" t="s">
        <v>10</v>
      </c>
      <c r="D28" s="905" t="s">
        <v>419</v>
      </c>
      <c r="E28" s="905"/>
      <c r="F28" s="905"/>
      <c r="G28" s="905"/>
      <c r="H28" s="905"/>
      <c r="I28" s="905"/>
      <c r="J28" s="905"/>
      <c r="K28" s="905"/>
      <c r="L28" s="905"/>
      <c r="M28" s="905"/>
      <c r="N28" s="905"/>
      <c r="O28" s="905"/>
      <c r="P28" s="905"/>
      <c r="Q28" s="905"/>
      <c r="R28" s="905"/>
      <c r="S28" s="585"/>
      <c r="T28" s="585"/>
      <c r="U28" s="585"/>
      <c r="V28" s="585"/>
      <c r="W28" s="585"/>
      <c r="X28" s="585"/>
      <c r="Y28" s="585"/>
      <c r="Z28" s="585"/>
      <c r="AA28" s="585"/>
      <c r="AB28" s="585"/>
      <c r="AC28" s="585"/>
      <c r="AD28" s="585"/>
      <c r="AE28" s="585"/>
      <c r="AF28" s="585"/>
      <c r="AG28" s="473"/>
    </row>
    <row r="29" spans="1:33" ht="14.25" thickBot="1">
      <c r="C29" s="250" t="s">
        <v>11</v>
      </c>
      <c r="D29" s="890" t="s">
        <v>427</v>
      </c>
      <c r="E29" s="890"/>
      <c r="F29" s="890"/>
      <c r="G29" s="890"/>
      <c r="H29" s="890"/>
      <c r="I29" s="890"/>
      <c r="J29" s="890"/>
      <c r="K29" s="890"/>
      <c r="L29" s="890"/>
      <c r="M29" s="890"/>
      <c r="N29" s="890"/>
      <c r="O29" s="890"/>
      <c r="P29" s="890"/>
      <c r="Q29" s="890"/>
      <c r="R29" s="890"/>
      <c r="S29" s="585"/>
      <c r="T29" s="585"/>
      <c r="U29" s="585"/>
      <c r="V29" s="585"/>
      <c r="W29" s="585"/>
      <c r="X29" s="585"/>
      <c r="Y29" s="585"/>
      <c r="Z29" s="585"/>
      <c r="AA29" s="585"/>
      <c r="AB29" s="585"/>
      <c r="AC29" s="585"/>
      <c r="AD29" s="585"/>
      <c r="AE29" s="585"/>
      <c r="AF29" s="585"/>
      <c r="AG29" s="473"/>
    </row>
    <row r="30" spans="1:33" ht="21.95" customHeight="1">
      <c r="N30" s="891" t="s">
        <v>332</v>
      </c>
      <c r="O30" s="892"/>
      <c r="P30" s="892"/>
      <c r="Q30" s="892"/>
      <c r="R30" s="893"/>
    </row>
    <row r="31" spans="1:33" ht="21.95" customHeight="1" thickBot="1">
      <c r="N31" s="894"/>
      <c r="O31" s="895"/>
      <c r="P31" s="895"/>
      <c r="Q31" s="895"/>
      <c r="R31" s="896"/>
    </row>
  </sheetData>
  <mergeCells count="17">
    <mergeCell ref="B1:AE1"/>
    <mergeCell ref="B6:G8"/>
    <mergeCell ref="R16:R18"/>
    <mergeCell ref="B3:R3"/>
    <mergeCell ref="C9:F9"/>
    <mergeCell ref="H6:I7"/>
    <mergeCell ref="K6:Q7"/>
    <mergeCell ref="N30:R31"/>
    <mergeCell ref="C13:G13"/>
    <mergeCell ref="D10:G10"/>
    <mergeCell ref="D11:G11"/>
    <mergeCell ref="D25:R25"/>
    <mergeCell ref="D26:R26"/>
    <mergeCell ref="D27:R27"/>
    <mergeCell ref="D28:R28"/>
    <mergeCell ref="D29:R29"/>
    <mergeCell ref="E16:Q17"/>
  </mergeCells>
  <phoneticPr fontId="26"/>
  <pageMargins left="0.78740157480314965" right="0.78740157480314965" top="0.98425196850393704" bottom="0.98425196850393704" header="0.51181102362204722" footer="0.51181102362204722"/>
  <pageSetup paperSize="9" scale="74" orientation="landscape" horizontalDpi="1200" verticalDpi="12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0"/>
  <sheetViews>
    <sheetView zoomScale="70" zoomScaleNormal="70" workbookViewId="0">
      <selection activeCell="O14" sqref="O14"/>
    </sheetView>
  </sheetViews>
  <sheetFormatPr defaultColWidth="5.625" defaultRowHeight="19.5" customHeight="1"/>
  <cols>
    <col min="1" max="1" width="5.625" style="79"/>
    <col min="2" max="2" width="11.625" style="79" customWidth="1"/>
    <col min="3" max="3" width="20.625" style="79" customWidth="1"/>
    <col min="4" max="4" width="14.625" style="79" customWidth="1"/>
    <col min="5" max="7" width="6.625" style="79" customWidth="1"/>
    <col min="8" max="8" width="14.625" style="79" customWidth="1"/>
    <col min="9" max="16384" width="5.625" style="79"/>
  </cols>
  <sheetData>
    <row r="1" spans="2:8" ht="19.5" customHeight="1">
      <c r="B1" s="79" t="s">
        <v>436</v>
      </c>
      <c r="H1" s="80"/>
    </row>
    <row r="2" spans="2:8" ht="19.5" customHeight="1">
      <c r="H2" s="80"/>
    </row>
    <row r="3" spans="2:8" ht="19.5" customHeight="1">
      <c r="B3" s="929" t="s">
        <v>362</v>
      </c>
      <c r="C3" s="929"/>
      <c r="D3" s="929"/>
      <c r="E3" s="929"/>
      <c r="F3" s="929"/>
      <c r="G3" s="929"/>
      <c r="H3" s="929"/>
    </row>
    <row r="5" spans="2:8" ht="19.5" customHeight="1">
      <c r="B5" s="79" t="s">
        <v>62</v>
      </c>
    </row>
    <row r="6" spans="2:8" s="81" customFormat="1" ht="19.5" customHeight="1">
      <c r="B6" s="930" t="s">
        <v>345</v>
      </c>
      <c r="C6" s="927" t="s">
        <v>340</v>
      </c>
      <c r="D6" s="927" t="s">
        <v>337</v>
      </c>
      <c r="E6" s="932" t="s">
        <v>338</v>
      </c>
      <c r="F6" s="932"/>
      <c r="G6" s="933"/>
      <c r="H6" s="927" t="s">
        <v>339</v>
      </c>
    </row>
    <row r="7" spans="2:8" ht="19.5" customHeight="1">
      <c r="B7" s="931"/>
      <c r="C7" s="928"/>
      <c r="D7" s="928"/>
      <c r="E7" s="934"/>
      <c r="F7" s="934"/>
      <c r="G7" s="935"/>
      <c r="H7" s="928"/>
    </row>
    <row r="8" spans="2:8" ht="19.5" customHeight="1">
      <c r="B8" s="85" t="s">
        <v>343</v>
      </c>
      <c r="C8" s="401"/>
      <c r="D8" s="401"/>
      <c r="E8" s="402"/>
      <c r="F8" s="403"/>
      <c r="G8" s="404"/>
      <c r="H8" s="401"/>
    </row>
    <row r="9" spans="2:8" ht="19.5" customHeight="1">
      <c r="B9" s="82"/>
      <c r="C9" s="405"/>
      <c r="D9" s="405"/>
      <c r="E9" s="406"/>
      <c r="F9" s="407"/>
      <c r="G9" s="408"/>
      <c r="H9" s="405"/>
    </row>
    <row r="10" spans="2:8" ht="19.5" customHeight="1">
      <c r="B10" s="82"/>
      <c r="C10" s="405"/>
      <c r="D10" s="405"/>
      <c r="E10" s="406"/>
      <c r="F10" s="407"/>
      <c r="G10" s="408"/>
      <c r="H10" s="405"/>
    </row>
    <row r="11" spans="2:8" ht="19.5" customHeight="1">
      <c r="B11" s="82"/>
      <c r="C11" s="405"/>
      <c r="D11" s="405"/>
      <c r="E11" s="406"/>
      <c r="F11" s="407"/>
      <c r="G11" s="408"/>
      <c r="H11" s="405"/>
    </row>
    <row r="12" spans="2:8" ht="19.5" customHeight="1">
      <c r="B12" s="82"/>
      <c r="C12" s="405"/>
      <c r="D12" s="405"/>
      <c r="E12" s="406"/>
      <c r="F12" s="407"/>
      <c r="G12" s="408"/>
      <c r="H12" s="405"/>
    </row>
    <row r="13" spans="2:8" ht="19.5" customHeight="1">
      <c r="B13" s="84"/>
      <c r="C13" s="86" t="s">
        <v>274</v>
      </c>
      <c r="D13" s="87"/>
      <c r="E13" s="88"/>
      <c r="F13" s="89"/>
      <c r="G13" s="83"/>
      <c r="H13" s="90"/>
    </row>
    <row r="14" spans="2:8" ht="19.5" customHeight="1">
      <c r="B14" s="85" t="s">
        <v>344</v>
      </c>
      <c r="C14" s="401"/>
      <c r="D14" s="401"/>
      <c r="E14" s="402"/>
      <c r="F14" s="403"/>
      <c r="G14" s="404"/>
      <c r="H14" s="401"/>
    </row>
    <row r="15" spans="2:8" ht="19.5" customHeight="1">
      <c r="B15" s="82"/>
      <c r="C15" s="405"/>
      <c r="D15" s="405"/>
      <c r="E15" s="406"/>
      <c r="F15" s="407"/>
      <c r="G15" s="408"/>
      <c r="H15" s="405"/>
    </row>
    <row r="16" spans="2:8" ht="19.5" customHeight="1">
      <c r="B16" s="82"/>
      <c r="C16" s="405"/>
      <c r="D16" s="405"/>
      <c r="E16" s="406"/>
      <c r="F16" s="407"/>
      <c r="G16" s="408"/>
      <c r="H16" s="405"/>
    </row>
    <row r="17" spans="2:8" ht="19.5" customHeight="1">
      <c r="B17" s="82"/>
      <c r="C17" s="405"/>
      <c r="D17" s="405"/>
      <c r="E17" s="406"/>
      <c r="F17" s="407"/>
      <c r="G17" s="408"/>
      <c r="H17" s="405"/>
    </row>
    <row r="18" spans="2:8" ht="19.5" customHeight="1">
      <c r="B18" s="82"/>
      <c r="C18" s="405"/>
      <c r="D18" s="405"/>
      <c r="E18" s="406"/>
      <c r="F18" s="407"/>
      <c r="G18" s="408"/>
      <c r="H18" s="405"/>
    </row>
    <row r="19" spans="2:8" ht="19.5" customHeight="1">
      <c r="B19" s="84"/>
      <c r="C19" s="86" t="s">
        <v>274</v>
      </c>
      <c r="D19" s="87"/>
      <c r="E19" s="88"/>
      <c r="F19" s="89"/>
      <c r="G19" s="83"/>
      <c r="H19" s="90"/>
    </row>
    <row r="20" spans="2:8" ht="19.5" customHeight="1">
      <c r="B20" s="925" t="s">
        <v>275</v>
      </c>
      <c r="C20" s="402"/>
      <c r="D20" s="401"/>
      <c r="E20" s="402"/>
      <c r="F20" s="403"/>
      <c r="G20" s="404"/>
      <c r="H20" s="401"/>
    </row>
    <row r="21" spans="2:8" ht="19.5" customHeight="1">
      <c r="B21" s="926"/>
      <c r="C21" s="406"/>
      <c r="D21" s="405"/>
      <c r="E21" s="406"/>
      <c r="F21" s="407"/>
      <c r="G21" s="408"/>
      <c r="H21" s="405"/>
    </row>
    <row r="22" spans="2:8" ht="19.5" customHeight="1">
      <c r="B22" s="82"/>
      <c r="C22" s="405"/>
      <c r="D22" s="405"/>
      <c r="E22" s="406"/>
      <c r="F22" s="407"/>
      <c r="G22" s="408"/>
      <c r="H22" s="405"/>
    </row>
    <row r="23" spans="2:8" ht="19.5" customHeight="1">
      <c r="B23" s="82"/>
      <c r="C23" s="405"/>
      <c r="D23" s="405"/>
      <c r="E23" s="406"/>
      <c r="F23" s="407"/>
      <c r="G23" s="408"/>
      <c r="H23" s="405"/>
    </row>
    <row r="24" spans="2:8" ht="19.5" customHeight="1">
      <c r="B24" s="82"/>
      <c r="C24" s="409"/>
      <c r="D24" s="409"/>
      <c r="E24" s="410"/>
      <c r="F24" s="411"/>
      <c r="G24" s="412"/>
      <c r="H24" s="409"/>
    </row>
    <row r="25" spans="2:8" ht="19.5" customHeight="1">
      <c r="B25" s="84"/>
      <c r="C25" s="86" t="s">
        <v>274</v>
      </c>
      <c r="D25" s="87"/>
      <c r="E25" s="88"/>
      <c r="F25" s="89"/>
      <c r="G25" s="83"/>
      <c r="H25" s="90"/>
    </row>
    <row r="26" spans="2:8" ht="19.5" customHeight="1">
      <c r="B26" s="91" t="s">
        <v>273</v>
      </c>
      <c r="C26" s="89"/>
      <c r="D26" s="86"/>
      <c r="E26" s="88"/>
      <c r="F26" s="89"/>
      <c r="G26" s="83"/>
      <c r="H26" s="90"/>
    </row>
    <row r="29" spans="2:8" ht="19.5" customHeight="1">
      <c r="B29" s="79" t="s">
        <v>375</v>
      </c>
    </row>
    <row r="30" spans="2:8" ht="19.5" customHeight="1">
      <c r="B30" s="930" t="s">
        <v>345</v>
      </c>
      <c r="C30" s="927" t="s">
        <v>340</v>
      </c>
      <c r="D30" s="927" t="s">
        <v>337</v>
      </c>
      <c r="E30" s="932" t="s">
        <v>338</v>
      </c>
      <c r="F30" s="932"/>
      <c r="G30" s="933"/>
      <c r="H30" s="927" t="s">
        <v>339</v>
      </c>
    </row>
    <row r="31" spans="2:8" ht="19.5" customHeight="1">
      <c r="B31" s="931"/>
      <c r="C31" s="928"/>
      <c r="D31" s="928"/>
      <c r="E31" s="934"/>
      <c r="F31" s="934"/>
      <c r="G31" s="935"/>
      <c r="H31" s="928"/>
    </row>
    <row r="32" spans="2:8" ht="19.5" customHeight="1">
      <c r="B32" s="85" t="s">
        <v>343</v>
      </c>
      <c r="C32" s="401"/>
      <c r="D32" s="401"/>
      <c r="E32" s="402"/>
      <c r="F32" s="403"/>
      <c r="G32" s="404"/>
      <c r="H32" s="401"/>
    </row>
    <row r="33" spans="2:8" ht="19.5" customHeight="1">
      <c r="B33" s="82"/>
      <c r="C33" s="405"/>
      <c r="D33" s="405"/>
      <c r="E33" s="406"/>
      <c r="F33" s="407"/>
      <c r="G33" s="408"/>
      <c r="H33" s="405"/>
    </row>
    <row r="34" spans="2:8" ht="19.5" customHeight="1">
      <c r="B34" s="82"/>
      <c r="C34" s="405"/>
      <c r="D34" s="405"/>
      <c r="E34" s="406"/>
      <c r="F34" s="407"/>
      <c r="G34" s="408"/>
      <c r="H34" s="405"/>
    </row>
    <row r="35" spans="2:8" ht="19.5" customHeight="1">
      <c r="B35" s="82"/>
      <c r="C35" s="405"/>
      <c r="D35" s="405"/>
      <c r="E35" s="406"/>
      <c r="F35" s="407"/>
      <c r="G35" s="408"/>
      <c r="H35" s="405"/>
    </row>
    <row r="36" spans="2:8" ht="19.5" customHeight="1">
      <c r="B36" s="82"/>
      <c r="C36" s="405"/>
      <c r="D36" s="405"/>
      <c r="E36" s="406"/>
      <c r="F36" s="407"/>
      <c r="G36" s="408"/>
      <c r="H36" s="405"/>
    </row>
    <row r="37" spans="2:8" ht="19.5" customHeight="1">
      <c r="B37" s="84"/>
      <c r="C37" s="86" t="s">
        <v>274</v>
      </c>
      <c r="D37" s="87"/>
      <c r="E37" s="88"/>
      <c r="F37" s="89"/>
      <c r="G37" s="83"/>
      <c r="H37" s="90"/>
    </row>
    <row r="38" spans="2:8" ht="19.5" customHeight="1">
      <c r="B38" s="85" t="s">
        <v>344</v>
      </c>
      <c r="C38" s="401"/>
      <c r="D38" s="401"/>
      <c r="E38" s="402"/>
      <c r="F38" s="403"/>
      <c r="G38" s="404"/>
      <c r="H38" s="401"/>
    </row>
    <row r="39" spans="2:8" ht="19.5" customHeight="1">
      <c r="B39" s="82"/>
      <c r="C39" s="405"/>
      <c r="D39" s="405"/>
      <c r="E39" s="406"/>
      <c r="F39" s="407"/>
      <c r="G39" s="408"/>
      <c r="H39" s="405"/>
    </row>
    <row r="40" spans="2:8" ht="19.5" customHeight="1">
      <c r="B40" s="82"/>
      <c r="C40" s="405"/>
      <c r="D40" s="405"/>
      <c r="E40" s="406"/>
      <c r="F40" s="407"/>
      <c r="G40" s="408"/>
      <c r="H40" s="405"/>
    </row>
    <row r="41" spans="2:8" ht="19.5" customHeight="1">
      <c r="B41" s="82"/>
      <c r="C41" s="405"/>
      <c r="D41" s="405"/>
      <c r="E41" s="406"/>
      <c r="F41" s="407"/>
      <c r="G41" s="408"/>
      <c r="H41" s="405"/>
    </row>
    <row r="42" spans="2:8" ht="19.5" customHeight="1">
      <c r="B42" s="82"/>
      <c r="C42" s="405"/>
      <c r="D42" s="405"/>
      <c r="E42" s="406"/>
      <c r="F42" s="407"/>
      <c r="G42" s="408"/>
      <c r="H42" s="405"/>
    </row>
    <row r="43" spans="2:8" ht="19.5" customHeight="1">
      <c r="B43" s="84"/>
      <c r="C43" s="86" t="s">
        <v>274</v>
      </c>
      <c r="D43" s="87"/>
      <c r="E43" s="88"/>
      <c r="F43" s="89"/>
      <c r="G43" s="83"/>
      <c r="H43" s="90"/>
    </row>
    <row r="44" spans="2:8" ht="19.5" customHeight="1">
      <c r="B44" s="925" t="s">
        <v>275</v>
      </c>
      <c r="C44" s="402"/>
      <c r="D44" s="401"/>
      <c r="E44" s="402"/>
      <c r="F44" s="403"/>
      <c r="G44" s="404"/>
      <c r="H44" s="401"/>
    </row>
    <row r="45" spans="2:8" ht="19.5" customHeight="1">
      <c r="B45" s="926"/>
      <c r="C45" s="406"/>
      <c r="D45" s="405"/>
      <c r="E45" s="406"/>
      <c r="F45" s="407"/>
      <c r="G45" s="408"/>
      <c r="H45" s="405"/>
    </row>
    <row r="46" spans="2:8" ht="19.5" customHeight="1">
      <c r="B46" s="82"/>
      <c r="C46" s="405"/>
      <c r="D46" s="405"/>
      <c r="E46" s="406"/>
      <c r="F46" s="407"/>
      <c r="G46" s="408"/>
      <c r="H46" s="405"/>
    </row>
    <row r="47" spans="2:8" ht="19.5" customHeight="1">
      <c r="B47" s="82"/>
      <c r="C47" s="405"/>
      <c r="D47" s="405"/>
      <c r="E47" s="406"/>
      <c r="F47" s="407"/>
      <c r="G47" s="408"/>
      <c r="H47" s="405"/>
    </row>
    <row r="48" spans="2:8" ht="19.5" customHeight="1">
      <c r="B48" s="82"/>
      <c r="C48" s="409"/>
      <c r="D48" s="409"/>
      <c r="E48" s="410"/>
      <c r="F48" s="411"/>
      <c r="G48" s="412"/>
      <c r="H48" s="409"/>
    </row>
    <row r="49" spans="2:8" ht="19.5" customHeight="1">
      <c r="B49" s="84"/>
      <c r="C49" s="86" t="s">
        <v>274</v>
      </c>
      <c r="D49" s="87"/>
      <c r="E49" s="88"/>
      <c r="F49" s="89"/>
      <c r="G49" s="83"/>
      <c r="H49" s="90"/>
    </row>
    <row r="50" spans="2:8" ht="19.5" customHeight="1">
      <c r="B50" s="91" t="s">
        <v>273</v>
      </c>
      <c r="C50" s="89"/>
      <c r="D50" s="86"/>
      <c r="E50" s="88"/>
      <c r="F50" s="89"/>
      <c r="G50" s="83"/>
      <c r="H50" s="90"/>
    </row>
  </sheetData>
  <mergeCells count="13">
    <mergeCell ref="B44:B45"/>
    <mergeCell ref="H30:H31"/>
    <mergeCell ref="B20:B21"/>
    <mergeCell ref="B3:H3"/>
    <mergeCell ref="H6:H7"/>
    <mergeCell ref="B6:B7"/>
    <mergeCell ref="C6:C7"/>
    <mergeCell ref="E6:G7"/>
    <mergeCell ref="D6:D7"/>
    <mergeCell ref="B30:B31"/>
    <mergeCell ref="C30:C31"/>
    <mergeCell ref="D30:D31"/>
    <mergeCell ref="E30:G31"/>
  </mergeCells>
  <phoneticPr fontId="26"/>
  <printOptions horizontalCentered="1"/>
  <pageMargins left="0.59055118110236227" right="0.59055118110236227" top="0.59055118110236227" bottom="0.59055118110236227" header="0.51181102362204722" footer="0.31496062992125984"/>
  <pageSetup paperSize="9" orientation="portrait" r:id="rId1"/>
  <headerFooter alignWithMargins="0"/>
  <rowBreaks count="1" manualBreakCount="1">
    <brk id="28" min="1" max="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2"/>
  <sheetViews>
    <sheetView view="pageBreakPreview" topLeftCell="C1" zoomScaleNormal="55" zoomScaleSheetLayoutView="100" workbookViewId="0">
      <selection activeCell="J20" sqref="J20"/>
    </sheetView>
  </sheetViews>
  <sheetFormatPr defaultColWidth="8" defaultRowHeight="11.25"/>
  <cols>
    <col min="1" max="1" width="2.625" style="92" customWidth="1"/>
    <col min="2" max="2" width="3.75" style="92" customWidth="1"/>
    <col min="3" max="4" width="2.625" style="92" customWidth="1"/>
    <col min="5" max="5" width="35.375" style="92" customWidth="1"/>
    <col min="6" max="28" width="14.625" style="92" customWidth="1"/>
    <col min="29" max="29" width="15.625" style="92" customWidth="1"/>
    <col min="30" max="30" width="2.625" style="92" customWidth="1"/>
    <col min="31" max="31" width="10.25" style="92" customWidth="1"/>
    <col min="32" max="16384" width="8" style="92"/>
  </cols>
  <sheetData>
    <row r="1" spans="1:29" ht="18.75" customHeight="1">
      <c r="B1" s="942" t="s">
        <v>228</v>
      </c>
      <c r="C1" s="943"/>
      <c r="D1" s="943"/>
      <c r="E1" s="943"/>
      <c r="F1" s="943"/>
      <c r="G1" s="943"/>
      <c r="H1" s="943"/>
      <c r="I1" s="943"/>
      <c r="J1" s="943"/>
      <c r="K1" s="943"/>
      <c r="L1" s="943"/>
      <c r="M1" s="943"/>
      <c r="N1" s="943"/>
      <c r="O1" s="943"/>
      <c r="P1" s="943"/>
      <c r="Q1" s="943"/>
      <c r="R1" s="943"/>
      <c r="S1" s="943"/>
      <c r="T1" s="943"/>
      <c r="U1" s="943"/>
      <c r="V1" s="943"/>
      <c r="W1" s="943"/>
      <c r="X1" s="943"/>
      <c r="Y1" s="943"/>
      <c r="Z1" s="943"/>
      <c r="AA1" s="943"/>
      <c r="AB1" s="943"/>
      <c r="AC1" s="943"/>
    </row>
    <row r="2" spans="1:29" ht="9.9499999999999993" customHeight="1">
      <c r="A2" s="93"/>
      <c r="B2" s="94"/>
      <c r="C2" s="94"/>
      <c r="D2" s="94"/>
      <c r="E2" s="94"/>
      <c r="F2" s="94"/>
      <c r="G2" s="94"/>
      <c r="H2" s="94"/>
      <c r="I2" s="94"/>
      <c r="J2" s="94"/>
      <c r="X2" s="95"/>
      <c r="Y2" s="95"/>
      <c r="Z2" s="95"/>
      <c r="AA2" s="95"/>
      <c r="AB2" s="95"/>
      <c r="AC2" s="96"/>
    </row>
    <row r="3" spans="1:29" ht="20.100000000000001" customHeight="1">
      <c r="B3" s="921" t="s">
        <v>249</v>
      </c>
      <c r="C3" s="944"/>
      <c r="D3" s="944"/>
      <c r="E3" s="944"/>
      <c r="F3" s="944"/>
      <c r="G3" s="944"/>
      <c r="H3" s="944"/>
      <c r="I3" s="944"/>
      <c r="J3" s="944"/>
      <c r="K3" s="944"/>
      <c r="L3" s="944"/>
      <c r="M3" s="944"/>
      <c r="N3" s="944"/>
      <c r="O3" s="944"/>
      <c r="P3" s="944"/>
      <c r="Q3" s="944"/>
      <c r="R3" s="944"/>
      <c r="S3" s="944"/>
      <c r="T3" s="944"/>
      <c r="U3" s="944"/>
      <c r="V3" s="944"/>
      <c r="W3" s="944"/>
      <c r="X3" s="944"/>
      <c r="Y3" s="944"/>
      <c r="Z3" s="944"/>
      <c r="AA3" s="944"/>
      <c r="AB3" s="944"/>
      <c r="AC3" s="944"/>
    </row>
    <row r="4" spans="1:29" ht="8.25" customHeight="1">
      <c r="B4" s="97"/>
      <c r="C4" s="98"/>
      <c r="D4" s="98"/>
      <c r="E4" s="98"/>
      <c r="F4" s="98"/>
      <c r="G4" s="98"/>
      <c r="H4" s="98"/>
      <c r="I4" s="98"/>
      <c r="J4" s="98"/>
      <c r="K4" s="98"/>
      <c r="L4" s="98"/>
      <c r="M4" s="98"/>
      <c r="N4" s="98"/>
      <c r="O4" s="98"/>
      <c r="P4" s="98"/>
      <c r="Q4" s="98"/>
      <c r="R4" s="98"/>
      <c r="S4" s="98"/>
      <c r="T4" s="98"/>
      <c r="U4" s="98"/>
      <c r="V4" s="98"/>
      <c r="W4" s="98"/>
      <c r="X4" s="98"/>
      <c r="Y4" s="98"/>
      <c r="Z4" s="98"/>
      <c r="AA4" s="98"/>
      <c r="AB4" s="98"/>
      <c r="AC4" s="98"/>
    </row>
    <row r="5" spans="1:29" s="99" customFormat="1" ht="20.25" customHeight="1" thickBot="1">
      <c r="B5" s="100" t="s">
        <v>163</v>
      </c>
      <c r="C5" s="101" t="s">
        <v>562</v>
      </c>
      <c r="D5" s="94"/>
      <c r="E5" s="102"/>
      <c r="F5" s="103"/>
      <c r="G5" s="103"/>
      <c r="H5" s="103"/>
      <c r="I5" s="103"/>
      <c r="J5" s="103"/>
      <c r="K5" s="103"/>
      <c r="L5" s="103"/>
      <c r="M5" s="103"/>
      <c r="N5" s="103"/>
      <c r="O5" s="103"/>
      <c r="P5" s="103"/>
      <c r="Q5" s="103"/>
      <c r="R5" s="103"/>
      <c r="S5" s="103"/>
      <c r="T5" s="103"/>
      <c r="U5" s="103"/>
      <c r="V5" s="103"/>
      <c r="W5" s="103"/>
      <c r="X5" s="103"/>
      <c r="Y5" s="103"/>
      <c r="Z5" s="103"/>
      <c r="AA5" s="103"/>
      <c r="AB5" s="103"/>
      <c r="AC5" s="104" t="s">
        <v>323</v>
      </c>
    </row>
    <row r="6" spans="1:29" s="106" customFormat="1" ht="20.25" customHeight="1">
      <c r="A6" s="105"/>
      <c r="B6" s="945" t="s">
        <v>164</v>
      </c>
      <c r="C6" s="946"/>
      <c r="D6" s="946"/>
      <c r="E6" s="946"/>
      <c r="F6" s="954" t="s">
        <v>207</v>
      </c>
      <c r="G6" s="946"/>
      <c r="H6" s="590"/>
      <c r="I6" s="946" t="s">
        <v>450</v>
      </c>
      <c r="J6" s="946"/>
      <c r="K6" s="946"/>
      <c r="L6" s="946"/>
      <c r="M6" s="946"/>
      <c r="N6" s="946"/>
      <c r="O6" s="946"/>
      <c r="P6" s="946"/>
      <c r="Q6" s="946"/>
      <c r="R6" s="946"/>
      <c r="S6" s="946"/>
      <c r="T6" s="946"/>
      <c r="U6" s="946"/>
      <c r="V6" s="946"/>
      <c r="W6" s="946"/>
      <c r="X6" s="946"/>
      <c r="Y6" s="946"/>
      <c r="Z6" s="946"/>
      <c r="AA6" s="946"/>
      <c r="AB6" s="957"/>
      <c r="AC6" s="951" t="s">
        <v>165</v>
      </c>
    </row>
    <row r="7" spans="1:29" s="106" customFormat="1" ht="20.25" customHeight="1">
      <c r="A7" s="105"/>
      <c r="B7" s="947"/>
      <c r="C7" s="948"/>
      <c r="D7" s="948"/>
      <c r="E7" s="948"/>
      <c r="F7" s="955"/>
      <c r="G7" s="956"/>
      <c r="H7" s="589"/>
      <c r="I7" s="956"/>
      <c r="J7" s="956"/>
      <c r="K7" s="956"/>
      <c r="L7" s="956"/>
      <c r="M7" s="956"/>
      <c r="N7" s="956"/>
      <c r="O7" s="956"/>
      <c r="P7" s="956"/>
      <c r="Q7" s="956"/>
      <c r="R7" s="956"/>
      <c r="S7" s="956"/>
      <c r="T7" s="956"/>
      <c r="U7" s="956"/>
      <c r="V7" s="956"/>
      <c r="W7" s="956"/>
      <c r="X7" s="956"/>
      <c r="Y7" s="956"/>
      <c r="Z7" s="956"/>
      <c r="AA7" s="956"/>
      <c r="AB7" s="958"/>
      <c r="AC7" s="952"/>
    </row>
    <row r="8" spans="1:29" s="106" customFormat="1" ht="20.25" customHeight="1" thickBot="1">
      <c r="A8" s="105"/>
      <c r="B8" s="949"/>
      <c r="C8" s="950"/>
      <c r="D8" s="950"/>
      <c r="E8" s="950"/>
      <c r="F8" s="374" t="s">
        <v>536</v>
      </c>
      <c r="G8" s="328" t="s">
        <v>537</v>
      </c>
      <c r="H8" s="328" t="s">
        <v>538</v>
      </c>
      <c r="I8" s="328" t="s">
        <v>563</v>
      </c>
      <c r="J8" s="328" t="s">
        <v>564</v>
      </c>
      <c r="K8" s="328" t="s">
        <v>565</v>
      </c>
      <c r="L8" s="328" t="s">
        <v>566</v>
      </c>
      <c r="M8" s="328" t="s">
        <v>567</v>
      </c>
      <c r="N8" s="328" t="s">
        <v>568</v>
      </c>
      <c r="O8" s="328" t="s">
        <v>569</v>
      </c>
      <c r="P8" s="328" t="s">
        <v>570</v>
      </c>
      <c r="Q8" s="328" t="s">
        <v>550</v>
      </c>
      <c r="R8" s="328" t="s">
        <v>551</v>
      </c>
      <c r="S8" s="328" t="s">
        <v>552</v>
      </c>
      <c r="T8" s="328" t="s">
        <v>553</v>
      </c>
      <c r="U8" s="328" t="s">
        <v>554</v>
      </c>
      <c r="V8" s="328" t="s">
        <v>555</v>
      </c>
      <c r="W8" s="328" t="s">
        <v>556</v>
      </c>
      <c r="X8" s="328" t="s">
        <v>557</v>
      </c>
      <c r="Y8" s="328" t="s">
        <v>558</v>
      </c>
      <c r="Z8" s="328" t="s">
        <v>559</v>
      </c>
      <c r="AA8" s="328" t="s">
        <v>560</v>
      </c>
      <c r="AB8" s="328" t="s">
        <v>561</v>
      </c>
      <c r="AC8" s="953"/>
    </row>
    <row r="9" spans="1:29" s="112" customFormat="1" ht="20.25" customHeight="1">
      <c r="A9" s="108"/>
      <c r="B9" s="109" t="s">
        <v>166</v>
      </c>
      <c r="C9" s="959" t="s">
        <v>167</v>
      </c>
      <c r="D9" s="960"/>
      <c r="E9" s="960"/>
      <c r="F9" s="375">
        <f>SUM(F10)</f>
        <v>0</v>
      </c>
      <c r="G9" s="137">
        <f t="shared" ref="G9:AB9" si="0">SUM(G10)</f>
        <v>0</v>
      </c>
      <c r="H9" s="137">
        <f t="shared" si="0"/>
        <v>0</v>
      </c>
      <c r="I9" s="110">
        <f t="shared" si="0"/>
        <v>0</v>
      </c>
      <c r="J9" s="110">
        <f t="shared" si="0"/>
        <v>0</v>
      </c>
      <c r="K9" s="110">
        <f t="shared" si="0"/>
        <v>0</v>
      </c>
      <c r="L9" s="110">
        <f t="shared" si="0"/>
        <v>0</v>
      </c>
      <c r="M9" s="110">
        <f t="shared" si="0"/>
        <v>0</v>
      </c>
      <c r="N9" s="110">
        <f t="shared" si="0"/>
        <v>0</v>
      </c>
      <c r="O9" s="110">
        <f t="shared" si="0"/>
        <v>0</v>
      </c>
      <c r="P9" s="110">
        <f t="shared" si="0"/>
        <v>0</v>
      </c>
      <c r="Q9" s="110">
        <f t="shared" si="0"/>
        <v>0</v>
      </c>
      <c r="R9" s="110">
        <f t="shared" si="0"/>
        <v>0</v>
      </c>
      <c r="S9" s="110">
        <f t="shared" si="0"/>
        <v>0</v>
      </c>
      <c r="T9" s="110">
        <f t="shared" si="0"/>
        <v>0</v>
      </c>
      <c r="U9" s="110">
        <f t="shared" si="0"/>
        <v>0</v>
      </c>
      <c r="V9" s="110">
        <f t="shared" si="0"/>
        <v>0</v>
      </c>
      <c r="W9" s="110">
        <f t="shared" si="0"/>
        <v>0</v>
      </c>
      <c r="X9" s="110">
        <f t="shared" si="0"/>
        <v>0</v>
      </c>
      <c r="Y9" s="110">
        <f t="shared" si="0"/>
        <v>0</v>
      </c>
      <c r="Z9" s="110">
        <f t="shared" si="0"/>
        <v>0</v>
      </c>
      <c r="AA9" s="110">
        <f t="shared" si="0"/>
        <v>0</v>
      </c>
      <c r="AB9" s="110">
        <f t="shared" si="0"/>
        <v>0</v>
      </c>
      <c r="AC9" s="475">
        <f t="shared" ref="AC9:AC28" si="1">SUM(F9:AB9)</f>
        <v>0</v>
      </c>
    </row>
    <row r="10" spans="1:29" s="112" customFormat="1" ht="20.25" customHeight="1">
      <c r="A10" s="108"/>
      <c r="B10" s="113"/>
      <c r="C10" s="126" t="s">
        <v>0</v>
      </c>
      <c r="D10" s="961" t="s">
        <v>452</v>
      </c>
      <c r="E10" s="962"/>
      <c r="F10" s="376">
        <f>SUM(F11,F12)</f>
        <v>0</v>
      </c>
      <c r="G10" s="116">
        <f t="shared" ref="G10:AA10" si="2">SUM(G11,G12)</f>
        <v>0</v>
      </c>
      <c r="H10" s="116">
        <f t="shared" si="2"/>
        <v>0</v>
      </c>
      <c r="I10" s="116">
        <f t="shared" si="2"/>
        <v>0</v>
      </c>
      <c r="J10" s="116">
        <f t="shared" si="2"/>
        <v>0</v>
      </c>
      <c r="K10" s="116">
        <f t="shared" si="2"/>
        <v>0</v>
      </c>
      <c r="L10" s="116">
        <f t="shared" si="2"/>
        <v>0</v>
      </c>
      <c r="M10" s="116">
        <f t="shared" si="2"/>
        <v>0</v>
      </c>
      <c r="N10" s="116">
        <f t="shared" si="2"/>
        <v>0</v>
      </c>
      <c r="O10" s="116">
        <f t="shared" si="2"/>
        <v>0</v>
      </c>
      <c r="P10" s="116">
        <f t="shared" si="2"/>
        <v>0</v>
      </c>
      <c r="Q10" s="116">
        <f t="shared" si="2"/>
        <v>0</v>
      </c>
      <c r="R10" s="116">
        <f t="shared" si="2"/>
        <v>0</v>
      </c>
      <c r="S10" s="116">
        <f t="shared" si="2"/>
        <v>0</v>
      </c>
      <c r="T10" s="116">
        <f t="shared" si="2"/>
        <v>0</v>
      </c>
      <c r="U10" s="116">
        <f t="shared" si="2"/>
        <v>0</v>
      </c>
      <c r="V10" s="116">
        <f t="shared" si="2"/>
        <v>0</v>
      </c>
      <c r="W10" s="116">
        <f t="shared" si="2"/>
        <v>0</v>
      </c>
      <c r="X10" s="116">
        <f t="shared" si="2"/>
        <v>0</v>
      </c>
      <c r="Y10" s="116">
        <f t="shared" si="2"/>
        <v>0</v>
      </c>
      <c r="Z10" s="116">
        <f t="shared" si="2"/>
        <v>0</v>
      </c>
      <c r="AA10" s="116">
        <f t="shared" si="2"/>
        <v>0</v>
      </c>
      <c r="AB10" s="116">
        <f>SUM(AB11,AB12)</f>
        <v>0</v>
      </c>
      <c r="AC10" s="117">
        <f t="shared" si="1"/>
        <v>0</v>
      </c>
    </row>
    <row r="11" spans="1:29" s="112" customFormat="1" ht="20.25" customHeight="1">
      <c r="A11" s="108"/>
      <c r="B11" s="113"/>
      <c r="C11" s="118"/>
      <c r="D11" s="963" t="s">
        <v>445</v>
      </c>
      <c r="E11" s="962"/>
      <c r="F11" s="376">
        <v>0</v>
      </c>
      <c r="G11" s="116">
        <v>0</v>
      </c>
      <c r="H11" s="119"/>
      <c r="I11" s="119"/>
      <c r="J11" s="119"/>
      <c r="K11" s="119"/>
      <c r="L11" s="119"/>
      <c r="M11" s="119"/>
      <c r="N11" s="119"/>
      <c r="O11" s="119"/>
      <c r="P11" s="119"/>
      <c r="Q11" s="119"/>
      <c r="R11" s="119"/>
      <c r="S11" s="119"/>
      <c r="T11" s="119"/>
      <c r="U11" s="119"/>
      <c r="V11" s="119"/>
      <c r="W11" s="119"/>
      <c r="X11" s="119"/>
      <c r="Y11" s="119"/>
      <c r="Z11" s="119"/>
      <c r="AA11" s="119"/>
      <c r="AB11" s="119"/>
      <c r="AC11" s="117">
        <f t="shared" si="1"/>
        <v>0</v>
      </c>
    </row>
    <row r="12" spans="1:29" s="112" customFormat="1" ht="20.25" customHeight="1">
      <c r="A12" s="108"/>
      <c r="B12" s="113"/>
      <c r="C12" s="118"/>
      <c r="D12" s="964" t="s">
        <v>451</v>
      </c>
      <c r="E12" s="965"/>
      <c r="F12" s="375">
        <f t="shared" ref="F12:AA12" si="3">SUM(F13:F14)</f>
        <v>0</v>
      </c>
      <c r="G12" s="110">
        <f t="shared" si="3"/>
        <v>0</v>
      </c>
      <c r="H12" s="110">
        <f t="shared" si="3"/>
        <v>0</v>
      </c>
      <c r="I12" s="110">
        <f t="shared" si="3"/>
        <v>0</v>
      </c>
      <c r="J12" s="110">
        <f t="shared" si="3"/>
        <v>0</v>
      </c>
      <c r="K12" s="110">
        <f t="shared" si="3"/>
        <v>0</v>
      </c>
      <c r="L12" s="110">
        <f t="shared" si="3"/>
        <v>0</v>
      </c>
      <c r="M12" s="110">
        <f t="shared" si="3"/>
        <v>0</v>
      </c>
      <c r="N12" s="110">
        <f t="shared" si="3"/>
        <v>0</v>
      </c>
      <c r="O12" s="110">
        <f t="shared" si="3"/>
        <v>0</v>
      </c>
      <c r="P12" s="110">
        <f t="shared" si="3"/>
        <v>0</v>
      </c>
      <c r="Q12" s="110">
        <f t="shared" si="3"/>
        <v>0</v>
      </c>
      <c r="R12" s="110">
        <f t="shared" si="3"/>
        <v>0</v>
      </c>
      <c r="S12" s="110">
        <f t="shared" si="3"/>
        <v>0</v>
      </c>
      <c r="T12" s="110">
        <f t="shared" si="3"/>
        <v>0</v>
      </c>
      <c r="U12" s="110">
        <f t="shared" si="3"/>
        <v>0</v>
      </c>
      <c r="V12" s="110">
        <f t="shared" si="3"/>
        <v>0</v>
      </c>
      <c r="W12" s="110">
        <f t="shared" si="3"/>
        <v>0</v>
      </c>
      <c r="X12" s="110">
        <f t="shared" si="3"/>
        <v>0</v>
      </c>
      <c r="Y12" s="110">
        <f t="shared" si="3"/>
        <v>0</v>
      </c>
      <c r="Z12" s="110">
        <f t="shared" si="3"/>
        <v>0</v>
      </c>
      <c r="AA12" s="110">
        <f t="shared" si="3"/>
        <v>0</v>
      </c>
      <c r="AB12" s="110">
        <f>SUM(AB13:AB14)</f>
        <v>0</v>
      </c>
      <c r="AC12" s="111">
        <f t="shared" si="1"/>
        <v>0</v>
      </c>
    </row>
    <row r="13" spans="1:29" s="112" customFormat="1" ht="20.25" customHeight="1">
      <c r="A13" s="108"/>
      <c r="B13" s="113"/>
      <c r="C13" s="118"/>
      <c r="D13" s="118"/>
      <c r="E13" s="120" t="s">
        <v>208</v>
      </c>
      <c r="F13" s="377">
        <v>0</v>
      </c>
      <c r="G13" s="334">
        <v>0</v>
      </c>
      <c r="H13" s="121"/>
      <c r="I13" s="121"/>
      <c r="J13" s="121"/>
      <c r="K13" s="121"/>
      <c r="L13" s="121"/>
      <c r="M13" s="121"/>
      <c r="N13" s="121"/>
      <c r="O13" s="121"/>
      <c r="P13" s="121"/>
      <c r="Q13" s="121"/>
      <c r="R13" s="121"/>
      <c r="S13" s="121"/>
      <c r="T13" s="121"/>
      <c r="U13" s="121"/>
      <c r="V13" s="121"/>
      <c r="W13" s="121"/>
      <c r="X13" s="121"/>
      <c r="Y13" s="121"/>
      <c r="Z13" s="121"/>
      <c r="AA13" s="121"/>
      <c r="AB13" s="121"/>
      <c r="AC13" s="122">
        <f t="shared" si="1"/>
        <v>0</v>
      </c>
    </row>
    <row r="14" spans="1:29" s="112" customFormat="1" ht="20.25" customHeight="1">
      <c r="A14" s="108"/>
      <c r="B14" s="129"/>
      <c r="C14" s="118"/>
      <c r="D14" s="123"/>
      <c r="E14" s="124" t="s">
        <v>209</v>
      </c>
      <c r="F14" s="375">
        <v>0</v>
      </c>
      <c r="G14" s="110">
        <v>0</v>
      </c>
      <c r="H14" s="127"/>
      <c r="I14" s="127"/>
      <c r="J14" s="127"/>
      <c r="K14" s="127"/>
      <c r="L14" s="127"/>
      <c r="M14" s="127"/>
      <c r="N14" s="127"/>
      <c r="O14" s="127"/>
      <c r="P14" s="127"/>
      <c r="Q14" s="127"/>
      <c r="R14" s="127"/>
      <c r="S14" s="127"/>
      <c r="T14" s="127"/>
      <c r="U14" s="127"/>
      <c r="V14" s="127"/>
      <c r="W14" s="127"/>
      <c r="X14" s="127"/>
      <c r="Y14" s="127"/>
      <c r="Z14" s="127"/>
      <c r="AA14" s="127"/>
      <c r="AB14" s="127"/>
      <c r="AC14" s="128">
        <f t="shared" si="1"/>
        <v>0</v>
      </c>
    </row>
    <row r="15" spans="1:29" s="112" customFormat="1" ht="20.25" customHeight="1">
      <c r="A15" s="108"/>
      <c r="B15" s="143" t="s">
        <v>169</v>
      </c>
      <c r="C15" s="966" t="s">
        <v>170</v>
      </c>
      <c r="D15" s="966"/>
      <c r="E15" s="966"/>
      <c r="F15" s="376">
        <f>F16</f>
        <v>0</v>
      </c>
      <c r="G15" s="116">
        <f>G16</f>
        <v>0</v>
      </c>
      <c r="H15" s="116">
        <f>H16</f>
        <v>0</v>
      </c>
      <c r="I15" s="116">
        <f>I16</f>
        <v>0</v>
      </c>
      <c r="J15" s="116">
        <f t="shared" ref="J15:AB15" si="4">J16</f>
        <v>0</v>
      </c>
      <c r="K15" s="116">
        <f t="shared" si="4"/>
        <v>0</v>
      </c>
      <c r="L15" s="116">
        <f t="shared" si="4"/>
        <v>0</v>
      </c>
      <c r="M15" s="116">
        <f t="shared" si="4"/>
        <v>0</v>
      </c>
      <c r="N15" s="116">
        <f t="shared" si="4"/>
        <v>0</v>
      </c>
      <c r="O15" s="116">
        <f t="shared" si="4"/>
        <v>0</v>
      </c>
      <c r="P15" s="116">
        <f t="shared" si="4"/>
        <v>0</v>
      </c>
      <c r="Q15" s="116">
        <f t="shared" si="4"/>
        <v>0</v>
      </c>
      <c r="R15" s="116">
        <f t="shared" si="4"/>
        <v>0</v>
      </c>
      <c r="S15" s="116">
        <f t="shared" si="4"/>
        <v>0</v>
      </c>
      <c r="T15" s="116">
        <f t="shared" si="4"/>
        <v>0</v>
      </c>
      <c r="U15" s="116">
        <f t="shared" si="4"/>
        <v>0</v>
      </c>
      <c r="V15" s="116">
        <f t="shared" si="4"/>
        <v>0</v>
      </c>
      <c r="W15" s="116">
        <f t="shared" si="4"/>
        <v>0</v>
      </c>
      <c r="X15" s="116">
        <f t="shared" si="4"/>
        <v>0</v>
      </c>
      <c r="Y15" s="116">
        <f t="shared" si="4"/>
        <v>0</v>
      </c>
      <c r="Z15" s="116">
        <f t="shared" si="4"/>
        <v>0</v>
      </c>
      <c r="AA15" s="116">
        <f t="shared" si="4"/>
        <v>0</v>
      </c>
      <c r="AB15" s="116">
        <f t="shared" si="4"/>
        <v>0</v>
      </c>
      <c r="AC15" s="117">
        <f t="shared" si="1"/>
        <v>0</v>
      </c>
    </row>
    <row r="16" spans="1:29" s="112" customFormat="1" ht="20.25" customHeight="1">
      <c r="A16" s="108"/>
      <c r="B16" s="113"/>
      <c r="C16" s="114" t="s">
        <v>0</v>
      </c>
      <c r="D16" s="967" t="s">
        <v>453</v>
      </c>
      <c r="E16" s="967"/>
      <c r="F16" s="378">
        <f t="shared" ref="F16:AA16" si="5">SUM(F17:F18)</f>
        <v>0</v>
      </c>
      <c r="G16" s="332">
        <f t="shared" si="5"/>
        <v>0</v>
      </c>
      <c r="H16" s="332">
        <f t="shared" si="5"/>
        <v>0</v>
      </c>
      <c r="I16" s="332">
        <f t="shared" si="5"/>
        <v>0</v>
      </c>
      <c r="J16" s="332">
        <f t="shared" si="5"/>
        <v>0</v>
      </c>
      <c r="K16" s="332">
        <f t="shared" si="5"/>
        <v>0</v>
      </c>
      <c r="L16" s="332">
        <f t="shared" si="5"/>
        <v>0</v>
      </c>
      <c r="M16" s="332">
        <f t="shared" si="5"/>
        <v>0</v>
      </c>
      <c r="N16" s="332">
        <f t="shared" si="5"/>
        <v>0</v>
      </c>
      <c r="O16" s="332">
        <f t="shared" si="5"/>
        <v>0</v>
      </c>
      <c r="P16" s="332">
        <f t="shared" si="5"/>
        <v>0</v>
      </c>
      <c r="Q16" s="332">
        <f t="shared" si="5"/>
        <v>0</v>
      </c>
      <c r="R16" s="332">
        <f t="shared" si="5"/>
        <v>0</v>
      </c>
      <c r="S16" s="332">
        <f t="shared" si="5"/>
        <v>0</v>
      </c>
      <c r="T16" s="332">
        <f t="shared" si="5"/>
        <v>0</v>
      </c>
      <c r="U16" s="332">
        <f t="shared" si="5"/>
        <v>0</v>
      </c>
      <c r="V16" s="332">
        <f t="shared" si="5"/>
        <v>0</v>
      </c>
      <c r="W16" s="332">
        <f t="shared" si="5"/>
        <v>0</v>
      </c>
      <c r="X16" s="332">
        <f t="shared" si="5"/>
        <v>0</v>
      </c>
      <c r="Y16" s="332">
        <f t="shared" si="5"/>
        <v>0</v>
      </c>
      <c r="Z16" s="332">
        <f t="shared" si="5"/>
        <v>0</v>
      </c>
      <c r="AA16" s="332">
        <f t="shared" si="5"/>
        <v>0</v>
      </c>
      <c r="AB16" s="332">
        <f>SUM(AB17:AB18)</f>
        <v>0</v>
      </c>
      <c r="AC16" s="117">
        <f t="shared" si="1"/>
        <v>0</v>
      </c>
    </row>
    <row r="17" spans="1:29" s="112" customFormat="1" ht="20.25" customHeight="1">
      <c r="A17" s="108"/>
      <c r="B17" s="113"/>
      <c r="C17" s="118"/>
      <c r="D17" s="967" t="s">
        <v>376</v>
      </c>
      <c r="E17" s="967"/>
      <c r="F17" s="379"/>
      <c r="G17" s="119"/>
      <c r="H17" s="119"/>
      <c r="I17" s="119"/>
      <c r="J17" s="119"/>
      <c r="K17" s="119"/>
      <c r="L17" s="119"/>
      <c r="M17" s="119"/>
      <c r="N17" s="119"/>
      <c r="O17" s="119"/>
      <c r="P17" s="119"/>
      <c r="Q17" s="119"/>
      <c r="R17" s="119"/>
      <c r="S17" s="119"/>
      <c r="T17" s="119"/>
      <c r="U17" s="119"/>
      <c r="V17" s="119"/>
      <c r="W17" s="119"/>
      <c r="X17" s="119"/>
      <c r="Y17" s="119"/>
      <c r="Z17" s="119"/>
      <c r="AA17" s="119"/>
      <c r="AB17" s="119"/>
      <c r="AC17" s="117">
        <f t="shared" si="1"/>
        <v>0</v>
      </c>
    </row>
    <row r="18" spans="1:29" s="112" customFormat="1" ht="20.25" customHeight="1">
      <c r="A18" s="108"/>
      <c r="B18" s="397"/>
      <c r="C18" s="123"/>
      <c r="D18" s="968"/>
      <c r="E18" s="969"/>
      <c r="F18" s="385"/>
      <c r="G18" s="144"/>
      <c r="H18" s="144"/>
      <c r="I18" s="144"/>
      <c r="J18" s="144"/>
      <c r="K18" s="144"/>
      <c r="L18" s="144"/>
      <c r="M18" s="144"/>
      <c r="N18" s="144"/>
      <c r="O18" s="144"/>
      <c r="P18" s="144"/>
      <c r="Q18" s="144"/>
      <c r="R18" s="144"/>
      <c r="S18" s="144"/>
      <c r="T18" s="144"/>
      <c r="U18" s="144"/>
      <c r="V18" s="144"/>
      <c r="W18" s="144"/>
      <c r="X18" s="144"/>
      <c r="Y18" s="144"/>
      <c r="Z18" s="144"/>
      <c r="AA18" s="144"/>
      <c r="AB18" s="144"/>
      <c r="AC18" s="117">
        <f t="shared" si="1"/>
        <v>0</v>
      </c>
    </row>
    <row r="19" spans="1:29" s="112" customFormat="1" ht="20.25" customHeight="1" thickBot="1">
      <c r="A19" s="108"/>
      <c r="B19" s="132" t="s">
        <v>172</v>
      </c>
      <c r="C19" s="970" t="s">
        <v>173</v>
      </c>
      <c r="D19" s="971"/>
      <c r="E19" s="971"/>
      <c r="F19" s="380">
        <f t="shared" ref="F19:AA19" si="6">F9-F15</f>
        <v>0</v>
      </c>
      <c r="G19" s="133">
        <f t="shared" si="6"/>
        <v>0</v>
      </c>
      <c r="H19" s="133">
        <f t="shared" si="6"/>
        <v>0</v>
      </c>
      <c r="I19" s="133">
        <f t="shared" si="6"/>
        <v>0</v>
      </c>
      <c r="J19" s="133">
        <f t="shared" si="6"/>
        <v>0</v>
      </c>
      <c r="K19" s="133">
        <f t="shared" si="6"/>
        <v>0</v>
      </c>
      <c r="L19" s="133">
        <f t="shared" si="6"/>
        <v>0</v>
      </c>
      <c r="M19" s="133">
        <f t="shared" si="6"/>
        <v>0</v>
      </c>
      <c r="N19" s="133">
        <f t="shared" si="6"/>
        <v>0</v>
      </c>
      <c r="O19" s="133">
        <f t="shared" si="6"/>
        <v>0</v>
      </c>
      <c r="P19" s="133">
        <f t="shared" si="6"/>
        <v>0</v>
      </c>
      <c r="Q19" s="133">
        <f t="shared" si="6"/>
        <v>0</v>
      </c>
      <c r="R19" s="133">
        <f t="shared" si="6"/>
        <v>0</v>
      </c>
      <c r="S19" s="133">
        <f t="shared" si="6"/>
        <v>0</v>
      </c>
      <c r="T19" s="133">
        <f t="shared" si="6"/>
        <v>0</v>
      </c>
      <c r="U19" s="133">
        <f t="shared" si="6"/>
        <v>0</v>
      </c>
      <c r="V19" s="133">
        <f t="shared" si="6"/>
        <v>0</v>
      </c>
      <c r="W19" s="133">
        <f t="shared" si="6"/>
        <v>0</v>
      </c>
      <c r="X19" s="133">
        <f t="shared" si="6"/>
        <v>0</v>
      </c>
      <c r="Y19" s="133">
        <f t="shared" si="6"/>
        <v>0</v>
      </c>
      <c r="Z19" s="133">
        <f t="shared" si="6"/>
        <v>0</v>
      </c>
      <c r="AA19" s="133">
        <f t="shared" si="6"/>
        <v>0</v>
      </c>
      <c r="AB19" s="133">
        <f>AB9-AB15</f>
        <v>0</v>
      </c>
      <c r="AC19" s="134">
        <f t="shared" si="1"/>
        <v>0</v>
      </c>
    </row>
    <row r="20" spans="1:29" s="112" customFormat="1" ht="20.25" customHeight="1">
      <c r="A20" s="108"/>
      <c r="B20" s="135" t="s">
        <v>174</v>
      </c>
      <c r="C20" s="972" t="s">
        <v>175</v>
      </c>
      <c r="D20" s="972"/>
      <c r="E20" s="972"/>
      <c r="F20" s="381">
        <f>SUM(F21)</f>
        <v>0</v>
      </c>
      <c r="G20" s="137">
        <f t="shared" ref="G20:AB20" si="7">SUM(G21)</f>
        <v>0</v>
      </c>
      <c r="H20" s="137">
        <f t="shared" si="7"/>
        <v>0</v>
      </c>
      <c r="I20" s="137">
        <f>SUM(I21)</f>
        <v>0</v>
      </c>
      <c r="J20" s="137">
        <f t="shared" si="7"/>
        <v>0</v>
      </c>
      <c r="K20" s="137">
        <f t="shared" si="7"/>
        <v>0</v>
      </c>
      <c r="L20" s="137">
        <f t="shared" si="7"/>
        <v>0</v>
      </c>
      <c r="M20" s="137">
        <f t="shared" si="7"/>
        <v>0</v>
      </c>
      <c r="N20" s="137">
        <f t="shared" si="7"/>
        <v>0</v>
      </c>
      <c r="O20" s="137">
        <f t="shared" si="7"/>
        <v>0</v>
      </c>
      <c r="P20" s="137">
        <f t="shared" si="7"/>
        <v>0</v>
      </c>
      <c r="Q20" s="137">
        <f t="shared" si="7"/>
        <v>0</v>
      </c>
      <c r="R20" s="137">
        <f t="shared" si="7"/>
        <v>0</v>
      </c>
      <c r="S20" s="137">
        <f t="shared" si="7"/>
        <v>0</v>
      </c>
      <c r="T20" s="137">
        <f t="shared" si="7"/>
        <v>0</v>
      </c>
      <c r="U20" s="137">
        <f t="shared" si="7"/>
        <v>0</v>
      </c>
      <c r="V20" s="137">
        <f t="shared" si="7"/>
        <v>0</v>
      </c>
      <c r="W20" s="137">
        <f t="shared" si="7"/>
        <v>0</v>
      </c>
      <c r="X20" s="137">
        <f t="shared" si="7"/>
        <v>0</v>
      </c>
      <c r="Y20" s="137">
        <f t="shared" si="7"/>
        <v>0</v>
      </c>
      <c r="Z20" s="137">
        <f t="shared" si="7"/>
        <v>0</v>
      </c>
      <c r="AA20" s="137">
        <f t="shared" si="7"/>
        <v>0</v>
      </c>
      <c r="AB20" s="137">
        <f t="shared" si="7"/>
        <v>0</v>
      </c>
      <c r="AC20" s="111">
        <f t="shared" si="1"/>
        <v>0</v>
      </c>
    </row>
    <row r="21" spans="1:29" s="112" customFormat="1" ht="20.25" customHeight="1">
      <c r="A21" s="108"/>
      <c r="B21" s="131"/>
      <c r="C21" s="138" t="s">
        <v>0</v>
      </c>
      <c r="D21" s="966" t="s">
        <v>176</v>
      </c>
      <c r="E21" s="962"/>
      <c r="F21" s="382"/>
      <c r="G21" s="125"/>
      <c r="H21" s="125"/>
      <c r="I21" s="125"/>
      <c r="J21" s="125"/>
      <c r="K21" s="125"/>
      <c r="L21" s="125"/>
      <c r="M21" s="125"/>
      <c r="N21" s="125"/>
      <c r="O21" s="125"/>
      <c r="P21" s="125"/>
      <c r="Q21" s="125"/>
      <c r="R21" s="125"/>
      <c r="S21" s="125"/>
      <c r="T21" s="125"/>
      <c r="U21" s="125"/>
      <c r="V21" s="125"/>
      <c r="W21" s="125"/>
      <c r="X21" s="125"/>
      <c r="Y21" s="125"/>
      <c r="Z21" s="125"/>
      <c r="AA21" s="125"/>
      <c r="AB21" s="125"/>
      <c r="AC21" s="130">
        <f t="shared" si="1"/>
        <v>0</v>
      </c>
    </row>
    <row r="22" spans="1:29" s="112" customFormat="1" ht="20.25" customHeight="1">
      <c r="A22" s="108"/>
      <c r="B22" s="139" t="s">
        <v>326</v>
      </c>
      <c r="C22" s="966" t="s">
        <v>177</v>
      </c>
      <c r="D22" s="966"/>
      <c r="E22" s="966"/>
      <c r="F22" s="379"/>
      <c r="G22" s="119"/>
      <c r="H22" s="119"/>
      <c r="I22" s="119"/>
      <c r="J22" s="119"/>
      <c r="K22" s="119"/>
      <c r="L22" s="119"/>
      <c r="M22" s="119"/>
      <c r="N22" s="119"/>
      <c r="O22" s="119"/>
      <c r="P22" s="119"/>
      <c r="Q22" s="119"/>
      <c r="R22" s="119"/>
      <c r="S22" s="119"/>
      <c r="T22" s="119"/>
      <c r="U22" s="119"/>
      <c r="V22" s="119"/>
      <c r="W22" s="119"/>
      <c r="X22" s="119"/>
      <c r="Y22" s="119"/>
      <c r="Z22" s="119"/>
      <c r="AA22" s="119"/>
      <c r="AB22" s="119"/>
      <c r="AC22" s="117">
        <f t="shared" si="1"/>
        <v>0</v>
      </c>
    </row>
    <row r="23" spans="1:29" s="112" customFormat="1" ht="20.25" customHeight="1" thickBot="1">
      <c r="A23" s="108"/>
      <c r="B23" s="132" t="s">
        <v>178</v>
      </c>
      <c r="C23" s="970" t="s">
        <v>179</v>
      </c>
      <c r="D23" s="970"/>
      <c r="E23" s="970"/>
      <c r="F23" s="383">
        <f>F20-F22</f>
        <v>0</v>
      </c>
      <c r="G23" s="140">
        <f>G20-G22</f>
        <v>0</v>
      </c>
      <c r="H23" s="140">
        <f>H20-H22</f>
        <v>0</v>
      </c>
      <c r="I23" s="140">
        <f>I20-I22</f>
        <v>0</v>
      </c>
      <c r="J23" s="140">
        <f t="shared" ref="J23:AA23" si="8">J20-J22</f>
        <v>0</v>
      </c>
      <c r="K23" s="140">
        <f t="shared" si="8"/>
        <v>0</v>
      </c>
      <c r="L23" s="140">
        <f t="shared" si="8"/>
        <v>0</v>
      </c>
      <c r="M23" s="140">
        <f t="shared" si="8"/>
        <v>0</v>
      </c>
      <c r="N23" s="140">
        <f>N20-N22</f>
        <v>0</v>
      </c>
      <c r="O23" s="140">
        <f t="shared" ref="O23:V23" si="9">O20-O22</f>
        <v>0</v>
      </c>
      <c r="P23" s="140">
        <f t="shared" si="9"/>
        <v>0</v>
      </c>
      <c r="Q23" s="140">
        <f t="shared" si="9"/>
        <v>0</v>
      </c>
      <c r="R23" s="140">
        <f t="shared" si="9"/>
        <v>0</v>
      </c>
      <c r="S23" s="140">
        <f t="shared" si="9"/>
        <v>0</v>
      </c>
      <c r="T23" s="140">
        <f t="shared" si="9"/>
        <v>0</v>
      </c>
      <c r="U23" s="140">
        <f t="shared" si="9"/>
        <v>0</v>
      </c>
      <c r="V23" s="140">
        <f t="shared" si="9"/>
        <v>0</v>
      </c>
      <c r="W23" s="140">
        <f t="shared" si="8"/>
        <v>0</v>
      </c>
      <c r="X23" s="140">
        <f t="shared" si="8"/>
        <v>0</v>
      </c>
      <c r="Y23" s="140">
        <f t="shared" si="8"/>
        <v>0</v>
      </c>
      <c r="Z23" s="140">
        <f t="shared" si="8"/>
        <v>0</v>
      </c>
      <c r="AA23" s="140">
        <f t="shared" si="8"/>
        <v>0</v>
      </c>
      <c r="AB23" s="140">
        <f>AB20-AB22</f>
        <v>0</v>
      </c>
      <c r="AC23" s="130">
        <f t="shared" si="1"/>
        <v>0</v>
      </c>
    </row>
    <row r="24" spans="1:29" s="112" customFormat="1" ht="20.25" customHeight="1">
      <c r="A24" s="108"/>
      <c r="B24" s="136" t="s">
        <v>180</v>
      </c>
      <c r="C24" s="972" t="s">
        <v>181</v>
      </c>
      <c r="D24" s="960"/>
      <c r="E24" s="960"/>
      <c r="F24" s="384">
        <f>F19+F23</f>
        <v>0</v>
      </c>
      <c r="G24" s="141">
        <f>G19+G23</f>
        <v>0</v>
      </c>
      <c r="H24" s="141">
        <f>H19+H23</f>
        <v>0</v>
      </c>
      <c r="I24" s="141">
        <f>I19+I23</f>
        <v>0</v>
      </c>
      <c r="J24" s="141">
        <f t="shared" ref="J24:AA24" si="10">J19+J23</f>
        <v>0</v>
      </c>
      <c r="K24" s="141">
        <f t="shared" si="10"/>
        <v>0</v>
      </c>
      <c r="L24" s="141">
        <f t="shared" si="10"/>
        <v>0</v>
      </c>
      <c r="M24" s="141">
        <f t="shared" si="10"/>
        <v>0</v>
      </c>
      <c r="N24" s="141">
        <f t="shared" si="10"/>
        <v>0</v>
      </c>
      <c r="O24" s="141">
        <f t="shared" si="10"/>
        <v>0</v>
      </c>
      <c r="P24" s="141">
        <f t="shared" si="10"/>
        <v>0</v>
      </c>
      <c r="Q24" s="141">
        <f t="shared" si="10"/>
        <v>0</v>
      </c>
      <c r="R24" s="141">
        <f t="shared" si="10"/>
        <v>0</v>
      </c>
      <c r="S24" s="141">
        <f t="shared" si="10"/>
        <v>0</v>
      </c>
      <c r="T24" s="141">
        <f t="shared" si="10"/>
        <v>0</v>
      </c>
      <c r="U24" s="141">
        <f t="shared" si="10"/>
        <v>0</v>
      </c>
      <c r="V24" s="141">
        <f t="shared" si="10"/>
        <v>0</v>
      </c>
      <c r="W24" s="141">
        <f t="shared" si="10"/>
        <v>0</v>
      </c>
      <c r="X24" s="141">
        <f t="shared" si="10"/>
        <v>0</v>
      </c>
      <c r="Y24" s="141">
        <f t="shared" si="10"/>
        <v>0</v>
      </c>
      <c r="Z24" s="141">
        <f t="shared" si="10"/>
        <v>0</v>
      </c>
      <c r="AA24" s="141">
        <f t="shared" si="10"/>
        <v>0</v>
      </c>
      <c r="AB24" s="141">
        <f>AB19+AB23</f>
        <v>0</v>
      </c>
      <c r="AC24" s="142">
        <f t="shared" si="1"/>
        <v>0</v>
      </c>
    </row>
    <row r="25" spans="1:29" s="112" customFormat="1" ht="20.25" customHeight="1">
      <c r="A25" s="108"/>
      <c r="B25" s="143" t="s">
        <v>182</v>
      </c>
      <c r="C25" s="966" t="s">
        <v>183</v>
      </c>
      <c r="D25" s="966"/>
      <c r="E25" s="966"/>
      <c r="F25" s="378">
        <f>SUM(F26:F27)</f>
        <v>0</v>
      </c>
      <c r="G25" s="332">
        <f t="shared" ref="G25:AA25" si="11">SUM(G26:G27)</f>
        <v>0</v>
      </c>
      <c r="H25" s="332">
        <f t="shared" si="11"/>
        <v>0</v>
      </c>
      <c r="I25" s="332">
        <f t="shared" si="11"/>
        <v>0</v>
      </c>
      <c r="J25" s="332">
        <f t="shared" si="11"/>
        <v>0</v>
      </c>
      <c r="K25" s="332">
        <f t="shared" si="11"/>
        <v>0</v>
      </c>
      <c r="L25" s="332">
        <f t="shared" si="11"/>
        <v>0</v>
      </c>
      <c r="M25" s="332">
        <f t="shared" si="11"/>
        <v>0</v>
      </c>
      <c r="N25" s="332">
        <f t="shared" si="11"/>
        <v>0</v>
      </c>
      <c r="O25" s="332">
        <f t="shared" si="11"/>
        <v>0</v>
      </c>
      <c r="P25" s="332">
        <f t="shared" si="11"/>
        <v>0</v>
      </c>
      <c r="Q25" s="332">
        <f t="shared" si="11"/>
        <v>0</v>
      </c>
      <c r="R25" s="332">
        <f t="shared" si="11"/>
        <v>0</v>
      </c>
      <c r="S25" s="332">
        <f t="shared" si="11"/>
        <v>0</v>
      </c>
      <c r="T25" s="332">
        <f t="shared" si="11"/>
        <v>0</v>
      </c>
      <c r="U25" s="332">
        <f t="shared" si="11"/>
        <v>0</v>
      </c>
      <c r="V25" s="332">
        <f t="shared" si="11"/>
        <v>0</v>
      </c>
      <c r="W25" s="332">
        <f t="shared" si="11"/>
        <v>0</v>
      </c>
      <c r="X25" s="332">
        <f t="shared" si="11"/>
        <v>0</v>
      </c>
      <c r="Y25" s="332">
        <f t="shared" si="11"/>
        <v>0</v>
      </c>
      <c r="Z25" s="332">
        <f t="shared" si="11"/>
        <v>0</v>
      </c>
      <c r="AA25" s="332">
        <f t="shared" si="11"/>
        <v>0</v>
      </c>
      <c r="AB25" s="332">
        <f>SUM(AB26:AB27)</f>
        <v>0</v>
      </c>
      <c r="AC25" s="130">
        <f t="shared" si="1"/>
        <v>0</v>
      </c>
    </row>
    <row r="26" spans="1:29" s="112" customFormat="1" ht="20.25" customHeight="1">
      <c r="A26" s="108"/>
      <c r="B26" s="129"/>
      <c r="C26" s="973" t="s">
        <v>184</v>
      </c>
      <c r="D26" s="962"/>
      <c r="E26" s="962"/>
      <c r="F26" s="385"/>
      <c r="G26" s="144"/>
      <c r="H26" s="144"/>
      <c r="I26" s="144"/>
      <c r="J26" s="144"/>
      <c r="K26" s="144"/>
      <c r="L26" s="144"/>
      <c r="M26" s="144"/>
      <c r="N26" s="144"/>
      <c r="O26" s="144"/>
      <c r="P26" s="144"/>
      <c r="Q26" s="144"/>
      <c r="R26" s="144"/>
      <c r="S26" s="144"/>
      <c r="T26" s="144"/>
      <c r="U26" s="144"/>
      <c r="V26" s="144"/>
      <c r="W26" s="144"/>
      <c r="X26" s="144"/>
      <c r="Y26" s="144"/>
      <c r="Z26" s="144"/>
      <c r="AA26" s="144"/>
      <c r="AB26" s="144"/>
      <c r="AC26" s="145">
        <f t="shared" si="1"/>
        <v>0</v>
      </c>
    </row>
    <row r="27" spans="1:29" s="112" customFormat="1" ht="20.25" customHeight="1">
      <c r="A27" s="108"/>
      <c r="B27" s="131"/>
      <c r="C27" s="973" t="s">
        <v>185</v>
      </c>
      <c r="D27" s="962"/>
      <c r="E27" s="962"/>
      <c r="F27" s="385"/>
      <c r="G27" s="144"/>
      <c r="H27" s="144"/>
      <c r="I27" s="144"/>
      <c r="J27" s="144"/>
      <c r="K27" s="144"/>
      <c r="L27" s="144"/>
      <c r="M27" s="144"/>
      <c r="N27" s="144"/>
      <c r="O27" s="144"/>
      <c r="P27" s="144"/>
      <c r="Q27" s="144"/>
      <c r="R27" s="144"/>
      <c r="S27" s="144"/>
      <c r="T27" s="144"/>
      <c r="U27" s="144"/>
      <c r="V27" s="144"/>
      <c r="W27" s="144"/>
      <c r="X27" s="144"/>
      <c r="Y27" s="144"/>
      <c r="Z27" s="144"/>
      <c r="AA27" s="144"/>
      <c r="AB27" s="144"/>
      <c r="AC27" s="145">
        <f t="shared" si="1"/>
        <v>0</v>
      </c>
    </row>
    <row r="28" spans="1:29" s="112" customFormat="1" ht="20.25" customHeight="1" thickBot="1">
      <c r="A28" s="108"/>
      <c r="B28" s="146" t="s">
        <v>186</v>
      </c>
      <c r="C28" s="970" t="s">
        <v>187</v>
      </c>
      <c r="D28" s="971"/>
      <c r="E28" s="971"/>
      <c r="F28" s="380">
        <f>F24-F25</f>
        <v>0</v>
      </c>
      <c r="G28" s="133">
        <f>G24-G25</f>
        <v>0</v>
      </c>
      <c r="H28" s="133">
        <f>H24-H25</f>
        <v>0</v>
      </c>
      <c r="I28" s="133">
        <f>I24-I25</f>
        <v>0</v>
      </c>
      <c r="J28" s="133">
        <f t="shared" ref="J28:X28" si="12">J24-J25</f>
        <v>0</v>
      </c>
      <c r="K28" s="133">
        <f t="shared" si="12"/>
        <v>0</v>
      </c>
      <c r="L28" s="133">
        <f t="shared" si="12"/>
        <v>0</v>
      </c>
      <c r="M28" s="133">
        <f t="shared" si="12"/>
        <v>0</v>
      </c>
      <c r="N28" s="133">
        <f t="shared" si="12"/>
        <v>0</v>
      </c>
      <c r="O28" s="133">
        <f t="shared" si="12"/>
        <v>0</v>
      </c>
      <c r="P28" s="133">
        <f t="shared" si="12"/>
        <v>0</v>
      </c>
      <c r="Q28" s="133">
        <f t="shared" si="12"/>
        <v>0</v>
      </c>
      <c r="R28" s="133">
        <f t="shared" si="12"/>
        <v>0</v>
      </c>
      <c r="S28" s="133">
        <f t="shared" si="12"/>
        <v>0</v>
      </c>
      <c r="T28" s="133">
        <f t="shared" si="12"/>
        <v>0</v>
      </c>
      <c r="U28" s="133">
        <f t="shared" si="12"/>
        <v>0</v>
      </c>
      <c r="V28" s="133">
        <f t="shared" si="12"/>
        <v>0</v>
      </c>
      <c r="W28" s="133">
        <f t="shared" si="12"/>
        <v>0</v>
      </c>
      <c r="X28" s="133">
        <f t="shared" si="12"/>
        <v>0</v>
      </c>
      <c r="Y28" s="133">
        <f>Y24-Y25</f>
        <v>0</v>
      </c>
      <c r="Z28" s="133">
        <f>Z24-Z25</f>
        <v>0</v>
      </c>
      <c r="AA28" s="133">
        <f>AA24-AA25</f>
        <v>0</v>
      </c>
      <c r="AB28" s="133">
        <f>AB24-AB25</f>
        <v>0</v>
      </c>
      <c r="AC28" s="134">
        <f t="shared" si="1"/>
        <v>0</v>
      </c>
    </row>
    <row r="29" spans="1:29" s="106" customFormat="1" ht="20.25" customHeight="1">
      <c r="B29" s="147"/>
      <c r="C29" s="148"/>
      <c r="D29" s="148"/>
      <c r="E29" s="148"/>
      <c r="F29" s="148"/>
      <c r="G29" s="148"/>
      <c r="H29" s="148"/>
      <c r="I29" s="148"/>
      <c r="J29" s="148"/>
      <c r="K29" s="148"/>
      <c r="L29" s="148"/>
      <c r="M29" s="148"/>
      <c r="N29" s="148"/>
      <c r="O29" s="148"/>
      <c r="P29" s="148"/>
      <c r="Q29" s="148"/>
      <c r="R29" s="148"/>
      <c r="S29" s="148"/>
      <c r="T29" s="148"/>
      <c r="U29" s="148"/>
      <c r="V29" s="148"/>
      <c r="W29" s="148"/>
      <c r="X29" s="148"/>
      <c r="Y29" s="148"/>
      <c r="Z29" s="148"/>
      <c r="AA29" s="148"/>
      <c r="AB29" s="148"/>
      <c r="AC29" s="147"/>
    </row>
    <row r="30" spans="1:29" s="106" customFormat="1" ht="20.25" customHeight="1" thickBot="1">
      <c r="B30" s="100" t="s">
        <v>163</v>
      </c>
      <c r="C30" s="101" t="s">
        <v>571</v>
      </c>
      <c r="D30" s="94"/>
      <c r="E30" s="148"/>
      <c r="F30" s="148"/>
      <c r="G30" s="148"/>
      <c r="H30" s="148"/>
      <c r="I30" s="148"/>
      <c r="J30" s="148"/>
      <c r="K30" s="148"/>
      <c r="L30" s="148"/>
      <c r="M30" s="148"/>
      <c r="N30" s="148"/>
      <c r="O30" s="148"/>
      <c r="P30" s="148"/>
      <c r="Q30" s="148"/>
      <c r="R30" s="148"/>
      <c r="S30" s="148"/>
      <c r="T30" s="148"/>
      <c r="U30" s="148"/>
      <c r="V30" s="148"/>
      <c r="W30" s="148"/>
      <c r="X30" s="148"/>
      <c r="Y30" s="148"/>
      <c r="Z30" s="148"/>
      <c r="AA30" s="148"/>
      <c r="AB30" s="148"/>
      <c r="AC30" s="104" t="s">
        <v>323</v>
      </c>
    </row>
    <row r="31" spans="1:29" s="106" customFormat="1" ht="20.25" customHeight="1">
      <c r="A31" s="105"/>
      <c r="B31" s="945" t="s">
        <v>164</v>
      </c>
      <c r="C31" s="946"/>
      <c r="D31" s="946"/>
      <c r="E31" s="946"/>
      <c r="F31" s="954" t="s">
        <v>207</v>
      </c>
      <c r="G31" s="946"/>
      <c r="H31" s="590"/>
      <c r="I31" s="946" t="s">
        <v>450</v>
      </c>
      <c r="J31" s="946"/>
      <c r="K31" s="946"/>
      <c r="L31" s="946"/>
      <c r="M31" s="946"/>
      <c r="N31" s="946"/>
      <c r="O31" s="946"/>
      <c r="P31" s="946"/>
      <c r="Q31" s="946"/>
      <c r="R31" s="946"/>
      <c r="S31" s="946"/>
      <c r="T31" s="946"/>
      <c r="U31" s="946"/>
      <c r="V31" s="946"/>
      <c r="W31" s="946"/>
      <c r="X31" s="946"/>
      <c r="Y31" s="946"/>
      <c r="Z31" s="946"/>
      <c r="AA31" s="946"/>
      <c r="AB31" s="957"/>
      <c r="AC31" s="951" t="s">
        <v>165</v>
      </c>
    </row>
    <row r="32" spans="1:29" s="106" customFormat="1" ht="20.25" customHeight="1">
      <c r="A32" s="105"/>
      <c r="B32" s="947"/>
      <c r="C32" s="948"/>
      <c r="D32" s="948"/>
      <c r="E32" s="948"/>
      <c r="F32" s="955"/>
      <c r="G32" s="956"/>
      <c r="H32" s="589"/>
      <c r="I32" s="956"/>
      <c r="J32" s="956"/>
      <c r="K32" s="956"/>
      <c r="L32" s="956"/>
      <c r="M32" s="956"/>
      <c r="N32" s="956"/>
      <c r="O32" s="956"/>
      <c r="P32" s="956"/>
      <c r="Q32" s="956"/>
      <c r="R32" s="956"/>
      <c r="S32" s="956"/>
      <c r="T32" s="956"/>
      <c r="U32" s="956"/>
      <c r="V32" s="956"/>
      <c r="W32" s="956"/>
      <c r="X32" s="956"/>
      <c r="Y32" s="956"/>
      <c r="Z32" s="956"/>
      <c r="AA32" s="956"/>
      <c r="AB32" s="958"/>
      <c r="AC32" s="952"/>
    </row>
    <row r="33" spans="1:29" s="106" customFormat="1" ht="20.25" customHeight="1" thickBot="1">
      <c r="A33" s="105"/>
      <c r="B33" s="949"/>
      <c r="C33" s="950"/>
      <c r="D33" s="950"/>
      <c r="E33" s="950"/>
      <c r="F33" s="374" t="s">
        <v>536</v>
      </c>
      <c r="G33" s="328" t="s">
        <v>537</v>
      </c>
      <c r="H33" s="328" t="s">
        <v>538</v>
      </c>
      <c r="I33" s="328" t="s">
        <v>563</v>
      </c>
      <c r="J33" s="328" t="s">
        <v>564</v>
      </c>
      <c r="K33" s="328" t="s">
        <v>565</v>
      </c>
      <c r="L33" s="328" t="s">
        <v>566</v>
      </c>
      <c r="M33" s="328" t="s">
        <v>567</v>
      </c>
      <c r="N33" s="328" t="s">
        <v>568</v>
      </c>
      <c r="O33" s="328" t="s">
        <v>569</v>
      </c>
      <c r="P33" s="328" t="s">
        <v>570</v>
      </c>
      <c r="Q33" s="328" t="s">
        <v>550</v>
      </c>
      <c r="R33" s="328" t="s">
        <v>551</v>
      </c>
      <c r="S33" s="328" t="s">
        <v>552</v>
      </c>
      <c r="T33" s="328" t="s">
        <v>553</v>
      </c>
      <c r="U33" s="328" t="s">
        <v>554</v>
      </c>
      <c r="V33" s="328" t="s">
        <v>555</v>
      </c>
      <c r="W33" s="328" t="s">
        <v>556</v>
      </c>
      <c r="X33" s="328" t="s">
        <v>557</v>
      </c>
      <c r="Y33" s="328" t="s">
        <v>558</v>
      </c>
      <c r="Z33" s="328" t="s">
        <v>559</v>
      </c>
      <c r="AA33" s="328" t="s">
        <v>560</v>
      </c>
      <c r="AB33" s="328" t="s">
        <v>561</v>
      </c>
      <c r="AC33" s="953"/>
    </row>
    <row r="34" spans="1:29" s="106" customFormat="1" ht="20.25" customHeight="1">
      <c r="A34" s="105"/>
      <c r="B34" s="974" t="s">
        <v>189</v>
      </c>
      <c r="C34" s="975"/>
      <c r="D34" s="975"/>
      <c r="E34" s="975"/>
      <c r="F34" s="386"/>
      <c r="G34" s="149"/>
      <c r="H34" s="149"/>
      <c r="I34" s="149"/>
      <c r="J34" s="149"/>
      <c r="K34" s="149"/>
      <c r="L34" s="149"/>
      <c r="M34" s="149"/>
      <c r="N34" s="149"/>
      <c r="O34" s="149"/>
      <c r="P34" s="149"/>
      <c r="Q34" s="149"/>
      <c r="R34" s="149"/>
      <c r="S34" s="149"/>
      <c r="T34" s="149"/>
      <c r="U34" s="149"/>
      <c r="V34" s="149"/>
      <c r="W34" s="149"/>
      <c r="X34" s="149"/>
      <c r="Y34" s="149"/>
      <c r="Z34" s="149"/>
      <c r="AA34" s="149"/>
      <c r="AB34" s="149"/>
      <c r="AC34" s="150">
        <f t="shared" ref="AC34:AC45" si="13">SUM(F34:AB34)</f>
        <v>0</v>
      </c>
    </row>
    <row r="35" spans="1:29" s="106" customFormat="1" ht="20.25" customHeight="1">
      <c r="A35" s="105"/>
      <c r="B35" s="151"/>
      <c r="C35" s="152" t="s">
        <v>0</v>
      </c>
      <c r="D35" s="976" t="s">
        <v>190</v>
      </c>
      <c r="E35" s="977"/>
      <c r="F35" s="387"/>
      <c r="G35" s="153"/>
      <c r="H35" s="153"/>
      <c r="I35" s="153"/>
      <c r="J35" s="153"/>
      <c r="K35" s="153"/>
      <c r="L35" s="153"/>
      <c r="M35" s="153"/>
      <c r="N35" s="153"/>
      <c r="O35" s="153"/>
      <c r="P35" s="153"/>
      <c r="Q35" s="153"/>
      <c r="R35" s="153"/>
      <c r="S35" s="153"/>
      <c r="T35" s="153"/>
      <c r="U35" s="153"/>
      <c r="V35" s="153"/>
      <c r="W35" s="153"/>
      <c r="X35" s="153"/>
      <c r="Y35" s="153"/>
      <c r="Z35" s="153"/>
      <c r="AA35" s="153"/>
      <c r="AB35" s="153"/>
      <c r="AC35" s="154">
        <f t="shared" si="13"/>
        <v>0</v>
      </c>
    </row>
    <row r="36" spans="1:29" s="106" customFormat="1" ht="20.25" customHeight="1">
      <c r="A36" s="105"/>
      <c r="B36" s="151"/>
      <c r="C36" s="155" t="s">
        <v>0</v>
      </c>
      <c r="D36" s="978" t="s">
        <v>191</v>
      </c>
      <c r="E36" s="979"/>
      <c r="F36" s="388"/>
      <c r="G36" s="156"/>
      <c r="H36" s="156"/>
      <c r="I36" s="156"/>
      <c r="J36" s="156"/>
      <c r="K36" s="156"/>
      <c r="L36" s="156"/>
      <c r="M36" s="156"/>
      <c r="N36" s="156"/>
      <c r="O36" s="156"/>
      <c r="P36" s="156"/>
      <c r="Q36" s="156"/>
      <c r="R36" s="156"/>
      <c r="S36" s="156"/>
      <c r="T36" s="156"/>
      <c r="U36" s="156"/>
      <c r="V36" s="156"/>
      <c r="W36" s="156"/>
      <c r="X36" s="156"/>
      <c r="Y36" s="156"/>
      <c r="Z36" s="156"/>
      <c r="AA36" s="156"/>
      <c r="AB36" s="156"/>
      <c r="AC36" s="157">
        <f t="shared" si="13"/>
        <v>0</v>
      </c>
    </row>
    <row r="37" spans="1:29" s="106" customFormat="1" ht="20.25" customHeight="1">
      <c r="A37" s="105"/>
      <c r="B37" s="151"/>
      <c r="C37" s="155" t="s">
        <v>0</v>
      </c>
      <c r="D37" s="978" t="s">
        <v>192</v>
      </c>
      <c r="E37" s="979"/>
      <c r="F37" s="388"/>
      <c r="G37" s="156"/>
      <c r="H37" s="156"/>
      <c r="I37" s="156"/>
      <c r="J37" s="156"/>
      <c r="K37" s="156"/>
      <c r="L37" s="156"/>
      <c r="M37" s="156"/>
      <c r="N37" s="156"/>
      <c r="O37" s="156"/>
      <c r="P37" s="156"/>
      <c r="Q37" s="156"/>
      <c r="R37" s="156"/>
      <c r="S37" s="156"/>
      <c r="T37" s="156"/>
      <c r="U37" s="156"/>
      <c r="V37" s="156"/>
      <c r="W37" s="156"/>
      <c r="X37" s="156"/>
      <c r="Y37" s="156"/>
      <c r="Z37" s="156"/>
      <c r="AA37" s="156"/>
      <c r="AB37" s="156"/>
      <c r="AC37" s="157">
        <f t="shared" si="13"/>
        <v>0</v>
      </c>
    </row>
    <row r="38" spans="1:29" s="106" customFormat="1" ht="20.25" customHeight="1">
      <c r="A38" s="105"/>
      <c r="B38" s="151"/>
      <c r="C38" s="109" t="s">
        <v>0</v>
      </c>
      <c r="D38" s="980" t="s">
        <v>194</v>
      </c>
      <c r="E38" s="981"/>
      <c r="F38" s="389"/>
      <c r="G38" s="158"/>
      <c r="H38" s="158"/>
      <c r="I38" s="158"/>
      <c r="J38" s="158"/>
      <c r="K38" s="158"/>
      <c r="L38" s="158"/>
      <c r="M38" s="158"/>
      <c r="N38" s="158"/>
      <c r="O38" s="158"/>
      <c r="P38" s="158"/>
      <c r="Q38" s="158"/>
      <c r="R38" s="158"/>
      <c r="S38" s="158"/>
      <c r="T38" s="158"/>
      <c r="U38" s="158"/>
      <c r="V38" s="158"/>
      <c r="W38" s="158"/>
      <c r="X38" s="158"/>
      <c r="Y38" s="158"/>
      <c r="Z38" s="158"/>
      <c r="AA38" s="158"/>
      <c r="AB38" s="158"/>
      <c r="AC38" s="159">
        <f t="shared" si="13"/>
        <v>0</v>
      </c>
    </row>
    <row r="39" spans="1:29" s="106" customFormat="1" ht="20.25" customHeight="1">
      <c r="A39" s="105"/>
      <c r="B39" s="982" t="s">
        <v>195</v>
      </c>
      <c r="C39" s="983"/>
      <c r="D39" s="983"/>
      <c r="E39" s="983"/>
      <c r="F39" s="390"/>
      <c r="G39" s="160"/>
      <c r="H39" s="160"/>
      <c r="I39" s="160"/>
      <c r="J39" s="160"/>
      <c r="K39" s="160"/>
      <c r="L39" s="160"/>
      <c r="M39" s="160"/>
      <c r="N39" s="160"/>
      <c r="O39" s="160"/>
      <c r="P39" s="160"/>
      <c r="Q39" s="160"/>
      <c r="R39" s="160"/>
      <c r="S39" s="160"/>
      <c r="T39" s="160"/>
      <c r="U39" s="160"/>
      <c r="V39" s="160"/>
      <c r="W39" s="160"/>
      <c r="X39" s="160"/>
      <c r="Y39" s="160"/>
      <c r="Z39" s="160"/>
      <c r="AA39" s="160"/>
      <c r="AB39" s="160"/>
      <c r="AC39" s="161">
        <f t="shared" si="13"/>
        <v>0</v>
      </c>
    </row>
    <row r="40" spans="1:29" s="106" customFormat="1" ht="20.25" customHeight="1">
      <c r="A40" s="105"/>
      <c r="B40" s="151"/>
      <c r="C40" s="152" t="s">
        <v>0</v>
      </c>
      <c r="D40" s="976" t="s">
        <v>196</v>
      </c>
      <c r="E40" s="977"/>
      <c r="F40" s="387"/>
      <c r="G40" s="153"/>
      <c r="H40" s="153"/>
      <c r="I40" s="153"/>
      <c r="J40" s="153"/>
      <c r="K40" s="153"/>
      <c r="L40" s="153"/>
      <c r="M40" s="153"/>
      <c r="N40" s="153"/>
      <c r="O40" s="153"/>
      <c r="P40" s="153"/>
      <c r="Q40" s="153"/>
      <c r="R40" s="153"/>
      <c r="S40" s="153"/>
      <c r="T40" s="153"/>
      <c r="U40" s="153"/>
      <c r="V40" s="153"/>
      <c r="W40" s="153"/>
      <c r="X40" s="153"/>
      <c r="Y40" s="153"/>
      <c r="Z40" s="153"/>
      <c r="AA40" s="153"/>
      <c r="AB40" s="153"/>
      <c r="AC40" s="154">
        <f t="shared" si="13"/>
        <v>0</v>
      </c>
    </row>
    <row r="41" spans="1:29" s="106" customFormat="1" ht="20.25" customHeight="1">
      <c r="A41" s="105"/>
      <c r="B41" s="151"/>
      <c r="C41" s="155" t="s">
        <v>0</v>
      </c>
      <c r="D41" s="978" t="s">
        <v>192</v>
      </c>
      <c r="E41" s="979"/>
      <c r="F41" s="388"/>
      <c r="G41" s="156"/>
      <c r="H41" s="156"/>
      <c r="I41" s="156"/>
      <c r="J41" s="162"/>
      <c r="K41" s="162"/>
      <c r="L41" s="162"/>
      <c r="M41" s="162"/>
      <c r="N41" s="162"/>
      <c r="O41" s="162"/>
      <c r="P41" s="162"/>
      <c r="Q41" s="162"/>
      <c r="R41" s="162"/>
      <c r="S41" s="162"/>
      <c r="T41" s="162"/>
      <c r="U41" s="162"/>
      <c r="V41" s="162"/>
      <c r="W41" s="162"/>
      <c r="X41" s="162"/>
      <c r="Y41" s="162"/>
      <c r="Z41" s="162"/>
      <c r="AA41" s="162"/>
      <c r="AB41" s="162"/>
      <c r="AC41" s="157">
        <f t="shared" si="13"/>
        <v>0</v>
      </c>
    </row>
    <row r="42" spans="1:29" s="106" customFormat="1" ht="20.25" customHeight="1">
      <c r="A42" s="105"/>
      <c r="B42" s="163"/>
      <c r="C42" s="109" t="s">
        <v>0</v>
      </c>
      <c r="D42" s="980" t="s">
        <v>194</v>
      </c>
      <c r="E42" s="981"/>
      <c r="F42" s="391"/>
      <c r="G42" s="329"/>
      <c r="H42" s="329"/>
      <c r="I42" s="158"/>
      <c r="J42" s="164"/>
      <c r="K42" s="164"/>
      <c r="L42" s="164"/>
      <c r="M42" s="164"/>
      <c r="N42" s="164"/>
      <c r="O42" s="164"/>
      <c r="P42" s="164"/>
      <c r="Q42" s="164"/>
      <c r="R42" s="164"/>
      <c r="S42" s="164"/>
      <c r="T42" s="164"/>
      <c r="U42" s="164"/>
      <c r="V42" s="164"/>
      <c r="W42" s="164"/>
      <c r="X42" s="164"/>
      <c r="Y42" s="164"/>
      <c r="Z42" s="164"/>
      <c r="AA42" s="164"/>
      <c r="AB42" s="164"/>
      <c r="AC42" s="159">
        <f t="shared" si="13"/>
        <v>0</v>
      </c>
    </row>
    <row r="43" spans="1:29" s="106" customFormat="1" ht="20.25" customHeight="1" thickBot="1">
      <c r="A43" s="105"/>
      <c r="B43" s="984" t="s">
        <v>197</v>
      </c>
      <c r="C43" s="971"/>
      <c r="D43" s="971"/>
      <c r="E43" s="971"/>
      <c r="F43" s="392"/>
      <c r="G43" s="165"/>
      <c r="H43" s="165"/>
      <c r="I43" s="165"/>
      <c r="J43" s="165"/>
      <c r="K43" s="165"/>
      <c r="L43" s="165"/>
      <c r="M43" s="165"/>
      <c r="N43" s="165"/>
      <c r="O43" s="165"/>
      <c r="P43" s="165"/>
      <c r="Q43" s="165"/>
      <c r="R43" s="165"/>
      <c r="S43" s="165"/>
      <c r="T43" s="165"/>
      <c r="U43" s="165"/>
      <c r="V43" s="165"/>
      <c r="W43" s="165"/>
      <c r="X43" s="165"/>
      <c r="Y43" s="165"/>
      <c r="Z43" s="165"/>
      <c r="AA43" s="165"/>
      <c r="AB43" s="165"/>
      <c r="AC43" s="166">
        <f t="shared" si="13"/>
        <v>0</v>
      </c>
    </row>
    <row r="44" spans="1:29" s="106" customFormat="1" ht="20.25" customHeight="1">
      <c r="A44" s="105"/>
      <c r="B44" s="985" t="s">
        <v>198</v>
      </c>
      <c r="C44" s="986"/>
      <c r="D44" s="986"/>
      <c r="E44" s="986"/>
      <c r="F44" s="393"/>
      <c r="G44" s="167"/>
      <c r="H44" s="167"/>
      <c r="I44" s="167"/>
      <c r="J44" s="167"/>
      <c r="K44" s="167"/>
      <c r="L44" s="167"/>
      <c r="M44" s="167"/>
      <c r="N44" s="167"/>
      <c r="O44" s="167"/>
      <c r="P44" s="167"/>
      <c r="Q44" s="167"/>
      <c r="R44" s="167"/>
      <c r="S44" s="167"/>
      <c r="T44" s="167"/>
      <c r="U44" s="167"/>
      <c r="V44" s="167"/>
      <c r="W44" s="167"/>
      <c r="X44" s="167"/>
      <c r="Y44" s="167"/>
      <c r="Z44" s="167"/>
      <c r="AA44" s="167"/>
      <c r="AB44" s="167"/>
      <c r="AC44" s="168">
        <f t="shared" si="13"/>
        <v>0</v>
      </c>
    </row>
    <row r="45" spans="1:29" s="106" customFormat="1" ht="20.25" customHeight="1">
      <c r="A45" s="105"/>
      <c r="B45" s="987" t="s">
        <v>199</v>
      </c>
      <c r="C45" s="979"/>
      <c r="D45" s="979"/>
      <c r="E45" s="979"/>
      <c r="F45" s="388"/>
      <c r="G45" s="156"/>
      <c r="H45" s="156"/>
      <c r="I45" s="156"/>
      <c r="J45" s="156"/>
      <c r="K45" s="156"/>
      <c r="L45" s="156"/>
      <c r="M45" s="156"/>
      <c r="N45" s="156"/>
      <c r="O45" s="156"/>
      <c r="P45" s="156"/>
      <c r="Q45" s="156"/>
      <c r="R45" s="156"/>
      <c r="S45" s="156"/>
      <c r="T45" s="156"/>
      <c r="U45" s="156"/>
      <c r="V45" s="156"/>
      <c r="W45" s="156"/>
      <c r="X45" s="156"/>
      <c r="Y45" s="156"/>
      <c r="Z45" s="156"/>
      <c r="AA45" s="156"/>
      <c r="AB45" s="156"/>
      <c r="AC45" s="157">
        <f t="shared" si="13"/>
        <v>0</v>
      </c>
    </row>
    <row r="46" spans="1:29" s="106" customFormat="1" ht="20.25" customHeight="1" thickBot="1">
      <c r="A46" s="105"/>
      <c r="B46" s="990" t="s">
        <v>200</v>
      </c>
      <c r="C46" s="991"/>
      <c r="D46" s="991"/>
      <c r="E46" s="991"/>
      <c r="F46" s="394"/>
      <c r="G46" s="169"/>
      <c r="H46" s="169"/>
      <c r="I46" s="169"/>
      <c r="J46" s="169"/>
      <c r="K46" s="169"/>
      <c r="L46" s="169"/>
      <c r="M46" s="169"/>
      <c r="N46" s="169"/>
      <c r="O46" s="169"/>
      <c r="P46" s="169"/>
      <c r="Q46" s="169"/>
      <c r="R46" s="169"/>
      <c r="S46" s="169"/>
      <c r="T46" s="169"/>
      <c r="U46" s="169"/>
      <c r="V46" s="169"/>
      <c r="W46" s="169"/>
      <c r="X46" s="169"/>
      <c r="Y46" s="169"/>
      <c r="Z46" s="169"/>
      <c r="AA46" s="169"/>
      <c r="AB46" s="169"/>
      <c r="AC46" s="170" t="s">
        <v>201</v>
      </c>
    </row>
    <row r="47" spans="1:29" s="106" customFormat="1" ht="20.25" customHeight="1">
      <c r="B47" s="148"/>
      <c r="C47" s="148"/>
      <c r="D47" s="148"/>
      <c r="E47" s="148"/>
      <c r="F47" s="148"/>
      <c r="G47" s="148"/>
      <c r="H47" s="148"/>
      <c r="I47" s="148"/>
      <c r="J47" s="148"/>
      <c r="K47" s="148"/>
      <c r="L47" s="148"/>
      <c r="M47" s="148"/>
      <c r="N47" s="148"/>
      <c r="O47" s="148"/>
      <c r="P47" s="148"/>
      <c r="Q47" s="148"/>
      <c r="R47" s="148"/>
      <c r="S47" s="148"/>
      <c r="T47" s="148"/>
      <c r="U47" s="148"/>
      <c r="V47" s="148"/>
      <c r="W47" s="148"/>
      <c r="X47" s="148"/>
      <c r="Y47" s="148"/>
      <c r="Z47" s="148"/>
      <c r="AA47" s="148"/>
      <c r="AB47" s="148"/>
      <c r="AC47" s="148"/>
    </row>
    <row r="48" spans="1:29" s="106" customFormat="1" ht="20.25" customHeight="1" thickBot="1">
      <c r="B48" s="100" t="s">
        <v>163</v>
      </c>
      <c r="C48" s="101" t="s">
        <v>203</v>
      </c>
      <c r="D48" s="171"/>
      <c r="E48" s="148"/>
      <c r="F48" s="148"/>
      <c r="G48" s="148"/>
      <c r="H48" s="148"/>
      <c r="I48" s="148"/>
      <c r="J48" s="148"/>
      <c r="K48" s="148"/>
      <c r="L48" s="148"/>
      <c r="M48" s="148"/>
      <c r="N48" s="148"/>
      <c r="O48" s="148"/>
      <c r="P48" s="148"/>
      <c r="Q48" s="148"/>
      <c r="R48" s="148"/>
      <c r="S48" s="148"/>
      <c r="T48" s="148"/>
      <c r="U48" s="148"/>
      <c r="V48" s="148"/>
      <c r="W48" s="148"/>
      <c r="X48" s="148"/>
      <c r="Y48" s="148"/>
      <c r="Z48" s="148"/>
      <c r="AA48" s="148"/>
      <c r="AB48" s="148"/>
      <c r="AC48" s="148"/>
    </row>
    <row r="49" spans="1:29" s="106" customFormat="1" ht="20.25" customHeight="1">
      <c r="A49" s="105"/>
      <c r="B49" s="945" t="s">
        <v>164</v>
      </c>
      <c r="C49" s="946"/>
      <c r="D49" s="946"/>
      <c r="E49" s="946"/>
      <c r="F49" s="954" t="s">
        <v>207</v>
      </c>
      <c r="G49" s="946"/>
      <c r="H49" s="590"/>
      <c r="I49" s="946" t="s">
        <v>450</v>
      </c>
      <c r="J49" s="946"/>
      <c r="K49" s="946"/>
      <c r="L49" s="946"/>
      <c r="M49" s="946"/>
      <c r="N49" s="946"/>
      <c r="O49" s="946"/>
      <c r="P49" s="946"/>
      <c r="Q49" s="946"/>
      <c r="R49" s="946"/>
      <c r="S49" s="946"/>
      <c r="T49" s="946"/>
      <c r="U49" s="946"/>
      <c r="V49" s="946"/>
      <c r="W49" s="946"/>
      <c r="X49" s="946"/>
      <c r="Y49" s="946"/>
      <c r="Z49" s="946"/>
      <c r="AA49" s="946"/>
      <c r="AB49" s="957"/>
    </row>
    <row r="50" spans="1:29" s="106" customFormat="1" ht="20.25" customHeight="1">
      <c r="A50" s="105"/>
      <c r="B50" s="947"/>
      <c r="C50" s="948"/>
      <c r="D50" s="948"/>
      <c r="E50" s="948"/>
      <c r="F50" s="955"/>
      <c r="G50" s="956"/>
      <c r="H50" s="589"/>
      <c r="I50" s="956"/>
      <c r="J50" s="956"/>
      <c r="K50" s="956"/>
      <c r="L50" s="956"/>
      <c r="M50" s="956"/>
      <c r="N50" s="956"/>
      <c r="O50" s="956"/>
      <c r="P50" s="956"/>
      <c r="Q50" s="956"/>
      <c r="R50" s="956"/>
      <c r="S50" s="956"/>
      <c r="T50" s="956"/>
      <c r="U50" s="956"/>
      <c r="V50" s="956"/>
      <c r="W50" s="956"/>
      <c r="X50" s="956"/>
      <c r="Y50" s="956"/>
      <c r="Z50" s="956"/>
      <c r="AA50" s="956"/>
      <c r="AB50" s="958"/>
    </row>
    <row r="51" spans="1:29" s="106" customFormat="1" ht="20.25" customHeight="1" thickBot="1">
      <c r="A51" s="105"/>
      <c r="B51" s="949"/>
      <c r="C51" s="950"/>
      <c r="D51" s="950"/>
      <c r="E51" s="950"/>
      <c r="F51" s="374" t="s">
        <v>536</v>
      </c>
      <c r="G51" s="328" t="s">
        <v>537</v>
      </c>
      <c r="H51" s="328" t="s">
        <v>538</v>
      </c>
      <c r="I51" s="328" t="s">
        <v>563</v>
      </c>
      <c r="J51" s="328" t="s">
        <v>564</v>
      </c>
      <c r="K51" s="328" t="s">
        <v>565</v>
      </c>
      <c r="L51" s="328" t="s">
        <v>566</v>
      </c>
      <c r="M51" s="328" t="s">
        <v>567</v>
      </c>
      <c r="N51" s="328" t="s">
        <v>568</v>
      </c>
      <c r="O51" s="328" t="s">
        <v>569</v>
      </c>
      <c r="P51" s="328" t="s">
        <v>570</v>
      </c>
      <c r="Q51" s="328" t="s">
        <v>550</v>
      </c>
      <c r="R51" s="328" t="s">
        <v>551</v>
      </c>
      <c r="S51" s="328" t="s">
        <v>552</v>
      </c>
      <c r="T51" s="328" t="s">
        <v>553</v>
      </c>
      <c r="U51" s="328" t="s">
        <v>554</v>
      </c>
      <c r="V51" s="328" t="s">
        <v>555</v>
      </c>
      <c r="W51" s="328" t="s">
        <v>556</v>
      </c>
      <c r="X51" s="328" t="s">
        <v>557</v>
      </c>
      <c r="Y51" s="328" t="s">
        <v>558</v>
      </c>
      <c r="Z51" s="328" t="s">
        <v>559</v>
      </c>
      <c r="AA51" s="328" t="s">
        <v>560</v>
      </c>
      <c r="AB51" s="186" t="s">
        <v>561</v>
      </c>
      <c r="AC51" s="148"/>
    </row>
    <row r="52" spans="1:29" s="106" customFormat="1" ht="20.25" customHeight="1">
      <c r="A52" s="105"/>
      <c r="B52" s="992" t="s">
        <v>210</v>
      </c>
      <c r="C52" s="993"/>
      <c r="D52" s="993"/>
      <c r="E52" s="993"/>
      <c r="F52" s="395"/>
      <c r="G52" s="330"/>
      <c r="H52" s="330"/>
      <c r="I52" s="330"/>
      <c r="J52" s="330"/>
      <c r="K52" s="330"/>
      <c r="L52" s="330"/>
      <c r="M52" s="330"/>
      <c r="N52" s="330"/>
      <c r="O52" s="330"/>
      <c r="P52" s="330"/>
      <c r="Q52" s="330"/>
      <c r="R52" s="330"/>
      <c r="S52" s="330"/>
      <c r="T52" s="330"/>
      <c r="U52" s="330"/>
      <c r="V52" s="330"/>
      <c r="W52" s="330"/>
      <c r="X52" s="330"/>
      <c r="Y52" s="330"/>
      <c r="Z52" s="330"/>
      <c r="AA52" s="330"/>
      <c r="AB52" s="591"/>
      <c r="AC52" s="148"/>
    </row>
    <row r="53" spans="1:29" s="106" customFormat="1" ht="20.25" customHeight="1" thickBot="1">
      <c r="A53" s="105"/>
      <c r="B53" s="172"/>
      <c r="C53" s="994" t="s">
        <v>211</v>
      </c>
      <c r="D53" s="995"/>
      <c r="E53" s="995"/>
      <c r="F53" s="396"/>
      <c r="G53" s="331"/>
      <c r="H53" s="331"/>
      <c r="I53" s="331"/>
      <c r="J53" s="331"/>
      <c r="K53" s="331"/>
      <c r="L53" s="331"/>
      <c r="M53" s="331"/>
      <c r="N53" s="331"/>
      <c r="O53" s="331"/>
      <c r="P53" s="331"/>
      <c r="Q53" s="331"/>
      <c r="R53" s="331"/>
      <c r="S53" s="331"/>
      <c r="T53" s="331"/>
      <c r="U53" s="331"/>
      <c r="V53" s="331"/>
      <c r="W53" s="331"/>
      <c r="X53" s="331"/>
      <c r="Y53" s="331"/>
      <c r="Z53" s="331"/>
      <c r="AA53" s="331"/>
      <c r="AB53" s="592"/>
      <c r="AC53" s="148"/>
    </row>
    <row r="54" spans="1:29" s="106" customFormat="1" ht="20.25" customHeight="1">
      <c r="B54" s="147"/>
      <c r="C54" s="147"/>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c r="AB54" s="148"/>
      <c r="AC54" s="148"/>
    </row>
    <row r="55" spans="1:29" s="106" customFormat="1" ht="20.25" customHeight="1" thickBot="1">
      <c r="B55" s="100" t="s">
        <v>163</v>
      </c>
      <c r="C55" s="101" t="s">
        <v>468</v>
      </c>
      <c r="D55" s="171"/>
      <c r="E55" s="148"/>
      <c r="F55" s="148"/>
      <c r="G55" s="148"/>
      <c r="H55" s="148"/>
      <c r="I55" s="148"/>
      <c r="J55" s="148"/>
      <c r="K55" s="148"/>
      <c r="L55" s="148"/>
      <c r="M55" s="148"/>
      <c r="N55" s="148"/>
      <c r="O55" s="148"/>
      <c r="P55" s="148"/>
      <c r="Q55" s="148"/>
      <c r="R55" s="148"/>
      <c r="S55" s="148"/>
      <c r="T55" s="148"/>
      <c r="U55" s="148"/>
      <c r="V55" s="148"/>
      <c r="W55" s="148"/>
      <c r="X55" s="148"/>
      <c r="Y55" s="148"/>
      <c r="Z55" s="148"/>
      <c r="AA55" s="148"/>
      <c r="AB55" s="148"/>
      <c r="AC55" s="148"/>
    </row>
    <row r="56" spans="1:29" s="106" customFormat="1" ht="20.25" customHeight="1">
      <c r="A56" s="105"/>
      <c r="B56" s="945" t="s">
        <v>164</v>
      </c>
      <c r="C56" s="946"/>
      <c r="D56" s="946"/>
      <c r="E56" s="946"/>
      <c r="F56" s="954" t="s">
        <v>207</v>
      </c>
      <c r="G56" s="946"/>
      <c r="H56" s="946"/>
      <c r="I56" s="951" t="s">
        <v>327</v>
      </c>
    </row>
    <row r="57" spans="1:29" s="106" customFormat="1" ht="20.25" customHeight="1">
      <c r="A57" s="105"/>
      <c r="B57" s="947"/>
      <c r="C57" s="948"/>
      <c r="D57" s="948"/>
      <c r="E57" s="948"/>
      <c r="F57" s="955"/>
      <c r="G57" s="956"/>
      <c r="H57" s="956"/>
      <c r="I57" s="952"/>
    </row>
    <row r="58" spans="1:29" s="106" customFormat="1" ht="20.25" customHeight="1" thickBot="1">
      <c r="A58" s="105"/>
      <c r="B58" s="949"/>
      <c r="C58" s="950"/>
      <c r="D58" s="950"/>
      <c r="E58" s="950"/>
      <c r="F58" s="374" t="s">
        <v>536</v>
      </c>
      <c r="G58" s="328" t="s">
        <v>537</v>
      </c>
      <c r="H58" s="328" t="s">
        <v>538</v>
      </c>
      <c r="I58" s="953"/>
    </row>
    <row r="59" spans="1:29" s="106" customFormat="1" ht="20.25" customHeight="1">
      <c r="A59" s="105"/>
      <c r="B59" s="992"/>
      <c r="C59" s="993"/>
      <c r="D59" s="993"/>
      <c r="E59" s="993"/>
      <c r="F59" s="395"/>
      <c r="G59" s="330"/>
      <c r="H59" s="330"/>
      <c r="I59" s="544"/>
    </row>
    <row r="60" spans="1:29" s="106" customFormat="1" ht="20.25" customHeight="1" thickBot="1">
      <c r="A60" s="105"/>
      <c r="B60" s="172"/>
      <c r="C60" s="994" t="s">
        <v>468</v>
      </c>
      <c r="D60" s="995"/>
      <c r="E60" s="995"/>
      <c r="F60" s="396"/>
      <c r="G60" s="331"/>
      <c r="H60" s="331"/>
      <c r="I60" s="545">
        <f>SUM(F60:H60)</f>
        <v>0</v>
      </c>
    </row>
    <row r="61" spans="1:29" s="543" customFormat="1" ht="20.25" customHeight="1">
      <c r="A61" s="539"/>
      <c r="B61" s="540"/>
      <c r="C61" s="541"/>
      <c r="D61" s="542"/>
      <c r="E61" s="542"/>
      <c r="F61" s="540"/>
      <c r="G61" s="540"/>
      <c r="H61" s="540"/>
      <c r="I61" s="540"/>
      <c r="J61" s="539"/>
    </row>
    <row r="62" spans="1:29" s="173" customFormat="1" ht="14.25" customHeight="1">
      <c r="B62" s="174" t="s">
        <v>8</v>
      </c>
      <c r="C62" s="996" t="s">
        <v>213</v>
      </c>
      <c r="D62" s="996"/>
      <c r="E62" s="996"/>
      <c r="F62" s="996"/>
      <c r="G62" s="996"/>
      <c r="H62" s="996"/>
      <c r="I62" s="996"/>
      <c r="J62" s="996"/>
      <c r="K62" s="996"/>
      <c r="L62" s="996"/>
      <c r="M62" s="996"/>
      <c r="N62" s="996"/>
      <c r="O62" s="996"/>
      <c r="P62" s="996"/>
      <c r="Q62" s="996"/>
      <c r="R62" s="996"/>
      <c r="S62" s="996"/>
      <c r="T62" s="996"/>
      <c r="U62" s="996"/>
      <c r="V62" s="996"/>
      <c r="W62" s="996"/>
      <c r="X62" s="996"/>
      <c r="Y62" s="996"/>
      <c r="Z62" s="996"/>
      <c r="AA62" s="996"/>
      <c r="AB62" s="996"/>
      <c r="AC62" s="996"/>
    </row>
    <row r="63" spans="1:29" s="173" customFormat="1" ht="14.25" customHeight="1">
      <c r="B63" s="174" t="s">
        <v>9</v>
      </c>
      <c r="C63" s="988" t="s">
        <v>215</v>
      </c>
      <c r="D63" s="989"/>
      <c r="E63" s="989"/>
      <c r="F63" s="989"/>
      <c r="G63" s="989"/>
      <c r="H63" s="989"/>
      <c r="I63" s="989"/>
      <c r="J63" s="989"/>
      <c r="K63" s="989"/>
      <c r="L63" s="989"/>
      <c r="M63" s="989"/>
      <c r="N63" s="989"/>
      <c r="O63" s="989"/>
      <c r="P63" s="989"/>
      <c r="Q63" s="989"/>
      <c r="R63" s="989"/>
      <c r="S63" s="989"/>
      <c r="T63" s="989"/>
      <c r="U63" s="989"/>
      <c r="V63" s="989"/>
      <c r="W63" s="989"/>
      <c r="X63" s="989"/>
      <c r="Y63" s="989"/>
      <c r="Z63" s="989"/>
      <c r="AA63" s="989"/>
      <c r="AB63" s="989"/>
      <c r="AC63" s="989"/>
    </row>
    <row r="64" spans="1:29" s="173" customFormat="1" ht="14.25" customHeight="1">
      <c r="B64" s="174" t="s">
        <v>278</v>
      </c>
      <c r="C64" s="988" t="s">
        <v>216</v>
      </c>
      <c r="D64" s="989"/>
      <c r="E64" s="989"/>
      <c r="F64" s="989"/>
      <c r="G64" s="989"/>
      <c r="H64" s="989"/>
      <c r="I64" s="989"/>
      <c r="J64" s="989"/>
      <c r="K64" s="989"/>
      <c r="L64" s="989"/>
      <c r="M64" s="989"/>
      <c r="N64" s="989"/>
      <c r="O64" s="989"/>
      <c r="P64" s="989"/>
      <c r="Q64" s="989"/>
      <c r="R64" s="989"/>
      <c r="S64" s="989"/>
      <c r="T64" s="989"/>
      <c r="U64" s="989"/>
      <c r="V64" s="989"/>
      <c r="W64" s="989"/>
      <c r="X64" s="989"/>
      <c r="Y64" s="989"/>
      <c r="Z64" s="989"/>
      <c r="AA64" s="989"/>
      <c r="AB64" s="989"/>
      <c r="AC64" s="989"/>
    </row>
    <row r="65" spans="1:29" s="173" customFormat="1" ht="14.25" customHeight="1">
      <c r="B65" s="174" t="s">
        <v>279</v>
      </c>
      <c r="C65" s="996" t="s">
        <v>217</v>
      </c>
      <c r="D65" s="989"/>
      <c r="E65" s="989"/>
      <c r="F65" s="989"/>
      <c r="G65" s="989"/>
      <c r="H65" s="989"/>
      <c r="I65" s="989"/>
      <c r="J65" s="989"/>
      <c r="K65" s="989"/>
      <c r="L65" s="989"/>
      <c r="M65" s="989"/>
      <c r="N65" s="989"/>
      <c r="O65" s="989"/>
      <c r="P65" s="989"/>
      <c r="Q65" s="989"/>
      <c r="R65" s="989"/>
      <c r="S65" s="989"/>
      <c r="T65" s="989"/>
      <c r="U65" s="989"/>
      <c r="V65" s="989"/>
      <c r="W65" s="989"/>
      <c r="X65" s="989"/>
      <c r="Y65" s="989"/>
      <c r="Z65" s="989"/>
      <c r="AA65" s="989"/>
      <c r="AB65" s="989"/>
      <c r="AC65" s="989"/>
    </row>
    <row r="66" spans="1:29" s="173" customFormat="1" ht="14.25" customHeight="1">
      <c r="B66" s="174" t="s">
        <v>276</v>
      </c>
      <c r="C66" s="996" t="s">
        <v>573</v>
      </c>
      <c r="D66" s="989"/>
      <c r="E66" s="989"/>
      <c r="F66" s="989"/>
      <c r="G66" s="989"/>
      <c r="H66" s="989"/>
      <c r="I66" s="989"/>
      <c r="J66" s="989"/>
      <c r="K66" s="989"/>
      <c r="L66" s="989"/>
      <c r="M66" s="989"/>
      <c r="N66" s="989"/>
      <c r="O66" s="989"/>
      <c r="P66" s="989"/>
      <c r="Q66" s="989"/>
      <c r="R66" s="989"/>
      <c r="S66" s="989"/>
      <c r="T66" s="989"/>
      <c r="U66" s="989"/>
      <c r="V66" s="989"/>
      <c r="W66" s="989"/>
      <c r="X66" s="989"/>
      <c r="Y66" s="989"/>
      <c r="Z66" s="989"/>
      <c r="AA66" s="989"/>
      <c r="AB66" s="989"/>
      <c r="AC66" s="989"/>
    </row>
    <row r="67" spans="1:29" s="173" customFormat="1" ht="14.25" customHeight="1">
      <c r="B67" s="174" t="s">
        <v>277</v>
      </c>
      <c r="C67" s="175" t="s">
        <v>469</v>
      </c>
      <c r="E67" s="176"/>
    </row>
    <row r="68" spans="1:29" s="173" customFormat="1" ht="14.25" customHeight="1">
      <c r="B68" s="174"/>
      <c r="D68" s="175"/>
      <c r="F68" s="176"/>
      <c r="G68" s="176"/>
      <c r="H68" s="176"/>
      <c r="I68" s="176"/>
      <c r="J68" s="176"/>
      <c r="K68" s="176"/>
      <c r="L68" s="176"/>
      <c r="M68" s="176"/>
      <c r="N68" s="176"/>
      <c r="O68" s="176"/>
      <c r="P68" s="176"/>
      <c r="Q68" s="176"/>
      <c r="R68" s="176"/>
      <c r="S68" s="176"/>
      <c r="T68" s="176"/>
      <c r="U68" s="176"/>
      <c r="V68" s="176"/>
      <c r="W68" s="176"/>
      <c r="X68" s="176"/>
      <c r="Y68" s="176"/>
      <c r="Z68" s="176"/>
      <c r="AA68" s="176"/>
      <c r="AB68" s="176"/>
      <c r="AC68" s="176"/>
    </row>
    <row r="69" spans="1:29" s="99" customFormat="1" ht="14.25" customHeight="1" thickBot="1">
      <c r="A69" s="177"/>
      <c r="B69" s="178"/>
      <c r="C69" s="178"/>
    </row>
    <row r="70" spans="1:29" s="99" customFormat="1" ht="14.25" customHeight="1">
      <c r="A70" s="178"/>
      <c r="B70" s="178"/>
      <c r="C70" s="178"/>
      <c r="Z70" s="936" t="s">
        <v>332</v>
      </c>
      <c r="AA70" s="937"/>
      <c r="AB70" s="937"/>
      <c r="AC70" s="938"/>
    </row>
    <row r="71" spans="1:29" s="99" customFormat="1" ht="14.25" customHeight="1" thickBot="1">
      <c r="Z71" s="939"/>
      <c r="AA71" s="940"/>
      <c r="AB71" s="940"/>
      <c r="AC71" s="941"/>
    </row>
    <row r="72" spans="1:29" s="99" customFormat="1" ht="8.25" customHeight="1"/>
  </sheetData>
  <mergeCells count="57">
    <mergeCell ref="C65:AC65"/>
    <mergeCell ref="C66:AC66"/>
    <mergeCell ref="B56:E58"/>
    <mergeCell ref="B59:E59"/>
    <mergeCell ref="C60:E60"/>
    <mergeCell ref="F56:H57"/>
    <mergeCell ref="C63:AC63"/>
    <mergeCell ref="I56:I58"/>
    <mergeCell ref="F49:G50"/>
    <mergeCell ref="I49:AB50"/>
    <mergeCell ref="C64:AC64"/>
    <mergeCell ref="B46:E46"/>
    <mergeCell ref="B49:E51"/>
    <mergeCell ref="B52:E52"/>
    <mergeCell ref="C53:E53"/>
    <mergeCell ref="C62:AC62"/>
    <mergeCell ref="D41:E41"/>
    <mergeCell ref="D42:E42"/>
    <mergeCell ref="B43:E43"/>
    <mergeCell ref="B44:E44"/>
    <mergeCell ref="B45:E45"/>
    <mergeCell ref="D36:E36"/>
    <mergeCell ref="D37:E37"/>
    <mergeCell ref="D38:E38"/>
    <mergeCell ref="B39:E39"/>
    <mergeCell ref="D40:E40"/>
    <mergeCell ref="AC31:AC33"/>
    <mergeCell ref="B34:E34"/>
    <mergeCell ref="D35:E35"/>
    <mergeCell ref="F31:G32"/>
    <mergeCell ref="I31:AB32"/>
    <mergeCell ref="C25:E25"/>
    <mergeCell ref="C26:E26"/>
    <mergeCell ref="C27:E27"/>
    <mergeCell ref="C28:E28"/>
    <mergeCell ref="B31:E33"/>
    <mergeCell ref="C20:E20"/>
    <mergeCell ref="D21:E21"/>
    <mergeCell ref="C22:E22"/>
    <mergeCell ref="C23:E23"/>
    <mergeCell ref="C24:E24"/>
    <mergeCell ref="Z70:AC71"/>
    <mergeCell ref="B1:AC1"/>
    <mergeCell ref="B3:AC3"/>
    <mergeCell ref="B6:E8"/>
    <mergeCell ref="AC6:AC8"/>
    <mergeCell ref="F6:G7"/>
    <mergeCell ref="I6:AB7"/>
    <mergeCell ref="C9:E9"/>
    <mergeCell ref="D10:E10"/>
    <mergeCell ref="D11:E11"/>
    <mergeCell ref="D12:E12"/>
    <mergeCell ref="C15:E15"/>
    <mergeCell ref="D16:E16"/>
    <mergeCell ref="D17:E17"/>
    <mergeCell ref="D18:E18"/>
    <mergeCell ref="C19:E19"/>
  </mergeCells>
  <phoneticPr fontId="26"/>
  <printOptions horizontalCentered="1"/>
  <pageMargins left="0.78740157480314965" right="0.59055118110236227" top="0.78740157480314965" bottom="0.59055118110236227" header="0.51181102362204722" footer="0.78740157480314965"/>
  <pageSetup paperSize="8" scale="44"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26</vt:i4>
      </vt:variant>
    </vt:vector>
  </HeadingPairs>
  <TitlesOfParts>
    <vt:vector size="47" baseType="lpstr">
      <vt:lpstr>表紙</vt:lpstr>
      <vt:lpstr>提案書提出資料一覧表</vt:lpstr>
      <vt:lpstr>様式第1号</vt:lpstr>
      <vt:lpstr>様式第11号-2</vt:lpstr>
      <vt:lpstr>様式第14号（別紙1）</vt:lpstr>
      <vt:lpstr>様式第14号（別紙2）</vt:lpstr>
      <vt:lpstr>様式第14号（別紙3）</vt:lpstr>
      <vt:lpstr>様式15号-1-9（別紙1）</vt:lpstr>
      <vt:lpstr>様式第16号-1-1（別紙1） (正本用)</vt:lpstr>
      <vt:lpstr>様式第16号-1-1（別紙1）（副本用）</vt:lpstr>
      <vt:lpstr>様式第16号-1-1（別紙2）</vt:lpstr>
      <vt:lpstr>様式第16号-1-1（別紙3）</vt:lpstr>
      <vt:lpstr>様式第16号-1-1（別紙4）</vt:lpstr>
      <vt:lpstr>様式第16号-1-1（別紙5）</vt:lpstr>
      <vt:lpstr>様式第16号-1-1（別紙6）</vt:lpstr>
      <vt:lpstr>様式第16号-2-2（別紙1）</vt:lpstr>
      <vt:lpstr>様式第16号-2-4（別紙1）</vt:lpstr>
      <vt:lpstr>様式第18号-1</vt:lpstr>
      <vt:lpstr>様式第18号-2</vt:lpstr>
      <vt:lpstr>様式第18号-3</vt:lpstr>
      <vt:lpstr>様式第18号-4</vt:lpstr>
      <vt:lpstr>'様式第18号-3'!OLE_LINK19</vt:lpstr>
      <vt:lpstr>'様式第18号-4'!OLE_LINK19</vt:lpstr>
      <vt:lpstr>提案書提出資料一覧表!Print_Area</vt:lpstr>
      <vt:lpstr>表紙!Print_Area</vt:lpstr>
      <vt:lpstr>'様式15号-1-9（別紙1）'!Print_Area</vt:lpstr>
      <vt:lpstr>'様式第11号-2'!Print_Area</vt:lpstr>
      <vt:lpstr>'様式第14号（別紙1）'!Print_Area</vt:lpstr>
      <vt:lpstr>'様式第14号（別紙2）'!Print_Area</vt:lpstr>
      <vt:lpstr>'様式第14号（別紙3）'!Print_Area</vt:lpstr>
      <vt:lpstr>'様式第16号-1-1（別紙1） (正本用)'!Print_Area</vt:lpstr>
      <vt:lpstr>'様式第16号-1-1（別紙1）（副本用）'!Print_Area</vt:lpstr>
      <vt:lpstr>'様式第16号-1-1（別紙2）'!Print_Area</vt:lpstr>
      <vt:lpstr>'様式第16号-1-1（別紙3）'!Print_Area</vt:lpstr>
      <vt:lpstr>'様式第16号-1-1（別紙4）'!Print_Area</vt:lpstr>
      <vt:lpstr>'様式第16号-1-1（別紙5）'!Print_Area</vt:lpstr>
      <vt:lpstr>'様式第16号-1-1（別紙6）'!Print_Area</vt:lpstr>
      <vt:lpstr>'様式第16号-2-2（別紙1）'!Print_Area</vt:lpstr>
      <vt:lpstr>'様式第16号-2-4（別紙1）'!Print_Area</vt:lpstr>
      <vt:lpstr>'様式第18号-1'!Print_Area</vt:lpstr>
      <vt:lpstr>'様式第18号-2'!Print_Area</vt:lpstr>
      <vt:lpstr>'様式第18号-3'!Print_Area</vt:lpstr>
      <vt:lpstr>'様式第18号-4'!Print_Area</vt:lpstr>
      <vt:lpstr>様式第1号!Print_Area</vt:lpstr>
      <vt:lpstr>'様式15号-1-9（別紙1）'!Print_Titles</vt:lpstr>
      <vt:lpstr>'様式第16号-1-1（別紙2）'!Print_Titles</vt:lpstr>
      <vt:lpstr>'様式第16号-1-1（別紙5）'!Print_Titles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2014-09-16T05:02:10Z</dcterms:created>
  <dcterms:modified xsi:type="dcterms:W3CDTF">2019-10-01T07:26:16Z</dcterms:modified>
</cp:coreProperties>
</file>